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mspencer\Desktop\"/>
    </mc:Choice>
  </mc:AlternateContent>
  <xr:revisionPtr revIDLastSave="0" documentId="8_{0599B664-3171-4020-BEA5-3A95AEDC467B}" xr6:coauthVersionLast="47" xr6:coauthVersionMax="47" xr10:uidLastSave="{00000000-0000-0000-0000-000000000000}"/>
  <bookViews>
    <workbookView xWindow="1125" yWindow="1125" windowWidth="23100" windowHeight="14220" xr2:uid="{00000000-000D-0000-FFFF-FFFF00000000}"/>
  </bookViews>
  <sheets>
    <sheet name="BoQ 2. Dumne Town Main WS- Song" sheetId="1" r:id="rId1"/>
  </sheets>
  <definedNames>
    <definedName name="aa" localSheetId="0">#REF!</definedName>
    <definedName name="aa">#REF!</definedName>
    <definedName name="Abi" localSheetId="0">#REF!</definedName>
    <definedName name="Abi">#REF!</definedName>
    <definedName name="Abo" localSheetId="0">#REF!</definedName>
    <definedName name="Abo">#REF!</definedName>
    <definedName name="Abonn" localSheetId="0">#REF!</definedName>
    <definedName name="Abonn">#REF!</definedName>
    <definedName name="aqw" localSheetId="0">#REF!</definedName>
    <definedName name="aqw">#REF!</definedName>
    <definedName name="ased" localSheetId="0">#REF!</definedName>
    <definedName name="ased">#REF!</definedName>
    <definedName name="asw" localSheetId="0">#REF!</definedName>
    <definedName name="asw">#REF!</definedName>
    <definedName name="Built_Print_Titles_2" localSheetId="0">#REF!</definedName>
    <definedName name="Built_Print_Titles_2">#REF!</definedName>
    <definedName name="BuiltIn_Print_Area" localSheetId="0">#REF!</definedName>
    <definedName name="BuiltIn_Print_Area">#REF!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1" localSheetId="0">#REF!</definedName>
    <definedName name="BuiltIn_Print_Titles_1">#REF!</definedName>
    <definedName name="BuiltIn_rint_Titles_1" localSheetId="0">#REF!</definedName>
    <definedName name="BuiltIn_rint_Titles_1">#REF!</definedName>
    <definedName name="Kalaibiama" localSheetId="0">#REF!</definedName>
    <definedName name="Kalaibiama">#REF!</definedName>
    <definedName name="Kula" localSheetId="0">#REF!</definedName>
    <definedName name="Kula">#REF!</definedName>
    <definedName name="Kula0" localSheetId="0">#REF!</definedName>
    <definedName name="Kula0">#REF!</definedName>
    <definedName name="Kulao" localSheetId="0">#REF!</definedName>
    <definedName name="Kulao">#REF!</definedName>
    <definedName name="mb" localSheetId="0">#REF!</definedName>
    <definedName name="mb">#REF!</definedName>
    <definedName name="NKO" localSheetId="0">#REF!</definedName>
    <definedName name="NKO">#REF!</definedName>
    <definedName name="Nkor" localSheetId="0">#REF!</definedName>
    <definedName name="Nkor">#REF!</definedName>
    <definedName name="NKORo" localSheetId="0">#REF!</definedName>
    <definedName name="NKORo">#REF!</definedName>
    <definedName name="ok" localSheetId="0">#REF!</definedName>
    <definedName name="ok">#REF!</definedName>
    <definedName name="qa" localSheetId="0">#REF!</definedName>
    <definedName name="qa">#REF!</definedName>
    <definedName name="qq" localSheetId="0">#REF!</definedName>
    <definedName name="qq">#REF!</definedName>
    <definedName name="rt" localSheetId="0">#REF!</definedName>
    <definedName name="rt">#REF!</definedName>
    <definedName name="SHARED_FORMULA_0">#REF!</definedName>
    <definedName name="SHARED_FORMULA_1">#REF!</definedName>
    <definedName name="SHARED_FORMULA_10">#REF!</definedName>
    <definedName name="SHARED_FORMULA_100">#REF!</definedName>
    <definedName name="SHARED_FORMULA_101">#REF!</definedName>
    <definedName name="SHARED_FORMULA_102">#REF!</definedName>
    <definedName name="SHARED_FORMULA_103">#REF!</definedName>
    <definedName name="SHARED_FORMULA_104">#REF!</definedName>
    <definedName name="SHARED_FORMULA_105">#REF!</definedName>
    <definedName name="SHARED_FORMULA_106">#REF!</definedName>
    <definedName name="SHARED_FORMULA_107">#REF!</definedName>
    <definedName name="SHARED_FORMULA_108">#REF!</definedName>
    <definedName name="SHARED_FORMULA_109">#REF!</definedName>
    <definedName name="SHARED_FORMULA_11">#REF!</definedName>
    <definedName name="SHARED_FORMULA_110">#REF!</definedName>
    <definedName name="SHARED_FORMULA_111">#REF!</definedName>
    <definedName name="SHARED_FORMULA_112">#REF!</definedName>
    <definedName name="SHARED_FORMULA_113">#REF!</definedName>
    <definedName name="SHARED_FORMULA_114">#REF!</definedName>
    <definedName name="SHARED_FORMULA_115">#REF!</definedName>
    <definedName name="SHARED_FORMULA_116">#REF!</definedName>
    <definedName name="SHARED_FORMULA_117">#REF!</definedName>
    <definedName name="SHARED_FORMULA_118">#REF!</definedName>
    <definedName name="SHARED_FORMULA_119">#REF!</definedName>
    <definedName name="SHARED_FORMULA_12">#REF!</definedName>
    <definedName name="SHARED_FORMULA_120">#REF!</definedName>
    <definedName name="SHARED_FORMULA_121">#REF!</definedName>
    <definedName name="SHARED_FORMULA_122">#REF!</definedName>
    <definedName name="SHARED_FORMULA_123">#REF!</definedName>
    <definedName name="SHARED_FORMULA_124">#REF!</definedName>
    <definedName name="SHARED_FORMULA_125">#REF!</definedName>
    <definedName name="SHARED_FORMULA_126">#REF!</definedName>
    <definedName name="SHARED_FORMULA_127">#REF!</definedName>
    <definedName name="SHARED_FORMULA_128">#REF!</definedName>
    <definedName name="SHARED_FORMULA_129">#REF!</definedName>
    <definedName name="SHARED_FORMULA_13">#REF!</definedName>
    <definedName name="SHARED_FORMULA_130">#REF!</definedName>
    <definedName name="SHARED_FORMULA_131">#REF!</definedName>
    <definedName name="SHARED_FORMULA_132">#REF!</definedName>
    <definedName name="SHARED_FORMULA_133">#REF!</definedName>
    <definedName name="SHARED_FORMULA_134">#REF!</definedName>
    <definedName name="SHARED_FORMULA_135">#REF!</definedName>
    <definedName name="SHARED_FORMULA_136">#REF!</definedName>
    <definedName name="SHARED_FORMULA_137">#REF!</definedName>
    <definedName name="SHARED_FORMULA_138">#REF!</definedName>
    <definedName name="SHARED_FORMULA_139">#REF!</definedName>
    <definedName name="SHARED_FORMULA_14">#REF!</definedName>
    <definedName name="SHARED_FORMULA_140">#REF!</definedName>
    <definedName name="SHARED_FORMULA_141">#REF!</definedName>
    <definedName name="SHARED_FORMULA_142">#REF!</definedName>
    <definedName name="SHARED_FORMULA_143">#REF!</definedName>
    <definedName name="SHARED_FORMULA_144">#REF!</definedName>
    <definedName name="SHARED_FORMULA_145">#REF!</definedName>
    <definedName name="SHARED_FORMULA_146">#REF!</definedName>
    <definedName name="SHARED_FORMULA_147">#REF!</definedName>
    <definedName name="SHARED_FORMULA_148">#REF!</definedName>
    <definedName name="SHARED_FORMULA_149">#REF!</definedName>
    <definedName name="SHARED_FORMULA_15">#REF!</definedName>
    <definedName name="SHARED_FORMULA_150">#REF!</definedName>
    <definedName name="SHARED_FORMULA_151">#REF!</definedName>
    <definedName name="SHARED_FORMULA_152">#REF!</definedName>
    <definedName name="SHARED_FORMULA_153">#REF!</definedName>
    <definedName name="SHARED_FORMULA_154">#REF!</definedName>
    <definedName name="SHARED_FORMULA_155">#REF!</definedName>
    <definedName name="SHARED_FORMULA_156">#REF!</definedName>
    <definedName name="SHARED_FORMULA_157">#REF!</definedName>
    <definedName name="SHARED_FORMULA_158">#REF!</definedName>
    <definedName name="SHARED_FORMULA_159">#REF!</definedName>
    <definedName name="SHARED_FORMULA_16">#REF!</definedName>
    <definedName name="SHARED_FORMULA_160">#REF!</definedName>
    <definedName name="SHARED_FORMULA_161">#REF!</definedName>
    <definedName name="SHARED_FORMULA_162">#REF!</definedName>
    <definedName name="SHARED_FORMULA_163">#REF!</definedName>
    <definedName name="SHARED_FORMULA_164">#REF!</definedName>
    <definedName name="SHARED_FORMULA_165">#REF!</definedName>
    <definedName name="SHARED_FORMULA_166">#REF!</definedName>
    <definedName name="SHARED_FORMULA_167">#REF!</definedName>
    <definedName name="SHARED_FORMULA_168">#REF!</definedName>
    <definedName name="SHARED_FORMULA_169">#REF!</definedName>
    <definedName name="SHARED_FORMULA_17">#REF!</definedName>
    <definedName name="SHARED_FORMULA_170">#REF!</definedName>
    <definedName name="SHARED_FORMULA_171">#REF!</definedName>
    <definedName name="SHARED_FORMULA_172">#REF!</definedName>
    <definedName name="SHARED_FORMULA_173">#REF!</definedName>
    <definedName name="SHARED_FORMULA_174">#REF!</definedName>
    <definedName name="SHARED_FORMULA_175">#REF!</definedName>
    <definedName name="SHARED_FORMULA_176">#REF!</definedName>
    <definedName name="SHARED_FORMULA_177">#REF!</definedName>
    <definedName name="SHARED_FORMULA_178">#REF!</definedName>
    <definedName name="SHARED_FORMULA_179">#REF!</definedName>
    <definedName name="SHARED_FORMULA_18">#REF!</definedName>
    <definedName name="SHARED_FORMULA_180">#REF!</definedName>
    <definedName name="SHARED_FORMULA_181">#REF!</definedName>
    <definedName name="SHARED_FORMULA_182">#REF!</definedName>
    <definedName name="SHARED_FORMULA_183">#REF!</definedName>
    <definedName name="SHARED_FORMULA_184">#REF!</definedName>
    <definedName name="SHARED_FORMULA_185">#REF!</definedName>
    <definedName name="SHARED_FORMULA_186">#REF!</definedName>
    <definedName name="SHARED_FORMULA_187">#REF!</definedName>
    <definedName name="SHARED_FORMULA_188">#REF!</definedName>
    <definedName name="SHARED_FORMULA_189">#REF!</definedName>
    <definedName name="SHARED_FORMULA_19">#REF!</definedName>
    <definedName name="SHARED_FORMULA_190">#REF!</definedName>
    <definedName name="SHARED_FORMULA_191">#REF!</definedName>
    <definedName name="SHARED_FORMULA_192">#REF!</definedName>
    <definedName name="SHARED_FORMULA_193">#REF!</definedName>
    <definedName name="SHARED_FORMULA_194">#REF!</definedName>
    <definedName name="SHARED_FORMULA_195">#REF!</definedName>
    <definedName name="SHARED_FORMULA_196">#REF!</definedName>
    <definedName name="SHARED_FORMULA_197">#REF!</definedName>
    <definedName name="SHARED_FORMULA_198">#REF!</definedName>
    <definedName name="SHARED_FORMULA_199">#REF!</definedName>
    <definedName name="SHARED_FORMULA_2">#REF!</definedName>
    <definedName name="SHARED_FORMULA_20">#REF!</definedName>
    <definedName name="SHARED_FORMULA_200">#REF!</definedName>
    <definedName name="SHARED_FORMULA_201">#REF!</definedName>
    <definedName name="SHARED_FORMULA_202">#REF!</definedName>
    <definedName name="SHARED_FORMULA_203">#REF!</definedName>
    <definedName name="SHARED_FORMULA_204">#REF!</definedName>
    <definedName name="SHARED_FORMULA_205">#REF!</definedName>
    <definedName name="SHARED_FORMULA_206">#REF!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59">#REF!</definedName>
    <definedName name="SHARED_FORMULA_6">#REF!</definedName>
    <definedName name="SHARED_FORMULA_60">#REF!</definedName>
    <definedName name="SHARED_FORMULA_61">#REF!</definedName>
    <definedName name="SHARED_FORMULA_62">#REF!</definedName>
    <definedName name="SHARED_FORMULA_63">#REF!</definedName>
    <definedName name="SHARED_FORMULA_64">#REF!</definedName>
    <definedName name="SHARED_FORMULA_65">#REF!</definedName>
    <definedName name="SHARED_FORMULA_66">#REF!</definedName>
    <definedName name="SHARED_FORMULA_67">#REF!</definedName>
    <definedName name="SHARED_FORMULA_68">#REF!</definedName>
    <definedName name="SHARED_FORMULA_69">#REF!</definedName>
    <definedName name="SHARED_FORMULA_7">#REF!</definedName>
    <definedName name="SHARED_FORMULA_70">#REF!</definedName>
    <definedName name="SHARED_FORMULA_71">#REF!</definedName>
    <definedName name="SHARED_FORMULA_72">#REF!</definedName>
    <definedName name="SHARED_FORMULA_73">#REF!</definedName>
    <definedName name="SHARED_FORMULA_74">#REF!</definedName>
    <definedName name="SHARED_FORMULA_75">#REF!</definedName>
    <definedName name="SHARED_FORMULA_76">#REF!</definedName>
    <definedName name="SHARED_FORMULA_77">#REF!</definedName>
    <definedName name="SHARED_FORMULA_78">#REF!</definedName>
    <definedName name="SHARED_FORMULA_79">#REF!</definedName>
    <definedName name="SHARED_FORMULA_8">#REF!</definedName>
    <definedName name="SHARED_FORMULA_80">#REF!</definedName>
    <definedName name="SHARED_FORMULA_81">#REF!</definedName>
    <definedName name="SHARED_FORMULA_82">#REF!</definedName>
    <definedName name="SHARED_FORMULA_83">#REF!</definedName>
    <definedName name="SHARED_FORMULA_84">#REF!</definedName>
    <definedName name="SHARED_FORMULA_85">#REF!</definedName>
    <definedName name="SHARED_FORMULA_86">#REF!</definedName>
    <definedName name="SHARED_FORMULA_87">#REF!</definedName>
    <definedName name="SHARED_FORMULA_88">#REF!</definedName>
    <definedName name="SHARED_FORMULA_89">#REF!</definedName>
    <definedName name="SHARED_FORMULA_9">#REF!</definedName>
    <definedName name="SHARED_FORMULA_90">#REF!</definedName>
    <definedName name="SHARED_FORMULA_91">#REF!</definedName>
    <definedName name="SHARED_FORMULA_92">#REF!</definedName>
    <definedName name="SHARED_FORMULA_93">#REF!</definedName>
    <definedName name="SHARED_FORMULA_94">#REF!</definedName>
    <definedName name="SHARED_FORMULA_95">#REF!</definedName>
    <definedName name="SHARED_FORMULA_96">#REF!</definedName>
    <definedName name="SHARED_FORMULA_97">#REF!</definedName>
    <definedName name="SHARED_FORMULA_98">#REF!</definedName>
    <definedName name="SHARED_FORMULA_99">#REF!</definedName>
    <definedName name="sss" localSheetId="0">#REF!</definedName>
    <definedName name="sss">#REF!</definedName>
    <definedName name="ytr" localSheetId="0">#REF!</definedName>
    <definedName name="yt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ljuF2tXc06+f1VEmkPqcJc7v3zg=="/>
    </ext>
  </extLst>
</workbook>
</file>

<file path=xl/calcChain.xml><?xml version="1.0" encoding="utf-8"?>
<calcChain xmlns="http://schemas.openxmlformats.org/spreadsheetml/2006/main">
  <c r="F221" i="1" l="1"/>
  <c r="F222" i="1"/>
  <c r="F223" i="1"/>
  <c r="F224" i="1"/>
  <c r="F188" i="1"/>
  <c r="F170" i="1"/>
  <c r="F171" i="1"/>
  <c r="F172" i="1"/>
  <c r="F173" i="1"/>
  <c r="F174" i="1"/>
  <c r="F175" i="1"/>
  <c r="F176" i="1"/>
  <c r="F177" i="1"/>
  <c r="F178" i="1"/>
  <c r="F179" i="1"/>
  <c r="F180" i="1"/>
  <c r="F181" i="1"/>
  <c r="F182" i="1"/>
  <c r="F183" i="1"/>
  <c r="F169" i="1"/>
  <c r="F153" i="1"/>
  <c r="F154" i="1"/>
  <c r="F155" i="1"/>
  <c r="F159" i="1"/>
  <c r="F160" i="1"/>
  <c r="F161" i="1"/>
  <c r="F149" i="1"/>
  <c r="F127" i="1"/>
  <c r="F128" i="1"/>
  <c r="F129" i="1"/>
  <c r="F130" i="1"/>
  <c r="F131" i="1"/>
  <c r="F132" i="1"/>
  <c r="F133" i="1"/>
  <c r="F134" i="1"/>
  <c r="F135" i="1"/>
  <c r="F136" i="1"/>
  <c r="F137" i="1"/>
  <c r="F138" i="1"/>
  <c r="F139" i="1"/>
  <c r="F140" i="1"/>
  <c r="F141" i="1"/>
  <c r="F142" i="1"/>
  <c r="F143" i="1"/>
  <c r="F144" i="1"/>
  <c r="F126" i="1"/>
  <c r="F114" i="1"/>
  <c r="F115" i="1"/>
  <c r="F116" i="1"/>
  <c r="F117" i="1"/>
  <c r="F118" i="1"/>
  <c r="F119" i="1"/>
  <c r="F113" i="1"/>
  <c r="F95" i="1"/>
  <c r="F88" i="1"/>
  <c r="F89" i="1"/>
  <c r="F90" i="1"/>
  <c r="F91" i="1"/>
  <c r="F92" i="1"/>
  <c r="F87" i="1"/>
  <c r="F76" i="1"/>
  <c r="F77" i="1"/>
  <c r="F78" i="1"/>
  <c r="F79" i="1"/>
  <c r="F81" i="1"/>
  <c r="F83" i="1"/>
  <c r="F75" i="1"/>
  <c r="F45" i="1"/>
  <c r="F46" i="1"/>
  <c r="F47" i="1"/>
  <c r="F48" i="1"/>
  <c r="F49" i="1"/>
  <c r="F50" i="1"/>
  <c r="F51" i="1"/>
  <c r="F52" i="1"/>
  <c r="F53" i="1"/>
  <c r="F54" i="1"/>
  <c r="F55" i="1"/>
  <c r="F56" i="1"/>
  <c r="F57" i="1"/>
  <c r="F58" i="1"/>
  <c r="F59" i="1"/>
  <c r="F44" i="1"/>
  <c r="F31" i="1"/>
  <c r="F32" i="1"/>
  <c r="F33" i="1"/>
  <c r="F34" i="1"/>
  <c r="F35" i="1"/>
  <c r="F36" i="1"/>
  <c r="F37" i="1"/>
  <c r="F38" i="1"/>
  <c r="F39" i="1"/>
  <c r="F40" i="1"/>
  <c r="F30" i="1"/>
  <c r="F25" i="1"/>
  <c r="F10" i="1"/>
  <c r="F11" i="1"/>
  <c r="F12" i="1"/>
  <c r="F13" i="1"/>
  <c r="F14" i="1"/>
  <c r="F15" i="1"/>
  <c r="F16" i="1"/>
  <c r="F17" i="1"/>
  <c r="F9" i="1"/>
  <c r="F226" i="1"/>
  <c r="F225" i="1"/>
  <c r="F220" i="1"/>
  <c r="F219" i="1"/>
  <c r="F217" i="1"/>
  <c r="F216" i="1"/>
  <c r="F215" i="1"/>
  <c r="F214" i="1"/>
  <c r="F213" i="1"/>
  <c r="F208" i="1"/>
  <c r="E207" i="1"/>
  <c r="F207" i="1" s="1"/>
  <c r="E206" i="1"/>
  <c r="F206" i="1" s="1"/>
  <c r="F205" i="1"/>
  <c r="F204" i="1"/>
  <c r="E203" i="1"/>
  <c r="F202" i="1"/>
  <c r="F201" i="1"/>
  <c r="F200" i="1"/>
  <c r="F199" i="1"/>
  <c r="F198" i="1"/>
  <c r="F197" i="1"/>
  <c r="F196" i="1"/>
  <c r="F195" i="1"/>
  <c r="E194" i="1"/>
  <c r="F194" i="1" s="1"/>
  <c r="E193" i="1"/>
  <c r="F193" i="1" s="1"/>
  <c r="A193" i="1"/>
  <c r="A194" i="1" s="1"/>
  <c r="A197" i="1" s="1"/>
  <c r="A198" i="1" s="1"/>
  <c r="A203" i="1" s="1"/>
  <c r="A204" i="1" s="1"/>
  <c r="A205" i="1" s="1"/>
  <c r="A206" i="1" s="1"/>
  <c r="A207" i="1" s="1"/>
  <c r="A208" i="1" s="1"/>
  <c r="A213" i="1" s="1"/>
  <c r="A214" i="1" s="1"/>
  <c r="A215" i="1" s="1"/>
  <c r="A218" i="1" s="1"/>
  <c r="A221" i="1" s="1"/>
  <c r="E192" i="1"/>
  <c r="F192" i="1" s="1"/>
  <c r="F191" i="1"/>
  <c r="F190" i="1"/>
  <c r="F189" i="1"/>
  <c r="A183" i="1"/>
  <c r="A188" i="1" s="1"/>
  <c r="A176" i="1"/>
  <c r="A177" i="1" s="1"/>
  <c r="A178" i="1" s="1"/>
  <c r="F168" i="1"/>
  <c r="A154" i="1"/>
  <c r="E144" i="1"/>
  <c r="E143" i="1"/>
  <c r="A143" i="1"/>
  <c r="E142" i="1"/>
  <c r="E138" i="1"/>
  <c r="A138" i="1"/>
  <c r="E137" i="1"/>
  <c r="A127" i="1"/>
  <c r="A131" i="1" s="1"/>
  <c r="A132" i="1" s="1"/>
  <c r="F120" i="1"/>
  <c r="A119" i="1"/>
  <c r="A114" i="1"/>
  <c r="A115" i="1" s="1"/>
  <c r="F94" i="1"/>
  <c r="F93" i="1"/>
  <c r="A93" i="1"/>
  <c r="A94" i="1" s="1"/>
  <c r="A95" i="1" s="1"/>
  <c r="A89" i="1"/>
  <c r="A90" i="1" s="1"/>
  <c r="A77" i="1"/>
  <c r="A58" i="1"/>
  <c r="A59" i="1" s="1"/>
  <c r="F27" i="1"/>
  <c r="A27" i="1"/>
  <c r="A30" i="1" s="1"/>
  <c r="A31" i="1" s="1"/>
  <c r="A32" i="1" s="1"/>
  <c r="A33" i="1" s="1"/>
  <c r="A34" i="1" s="1"/>
  <c r="A35" i="1" s="1"/>
  <c r="A36" i="1" s="1"/>
  <c r="A37" i="1" s="1"/>
  <c r="A38" i="1" s="1"/>
  <c r="A39" i="1" s="1"/>
  <c r="A40" i="1" s="1"/>
  <c r="A44" i="1" s="1"/>
  <c r="A45" i="1" s="1"/>
  <c r="A46" i="1" s="1"/>
  <c r="A47" i="1" s="1"/>
  <c r="A48" i="1" s="1"/>
  <c r="A49" i="1" s="1"/>
  <c r="F97" i="1" l="1"/>
  <c r="F121" i="1"/>
  <c r="F252" i="1" s="1"/>
  <c r="E218" i="1"/>
  <c r="F218" i="1" s="1"/>
  <c r="F227" i="1" s="1"/>
  <c r="F238" i="1" s="1"/>
  <c r="F41" i="1"/>
  <c r="F65" i="1" s="1"/>
  <c r="F146" i="1"/>
  <c r="F234" i="1" s="1"/>
  <c r="F203" i="1"/>
  <c r="F210" i="1" s="1"/>
  <c r="F237" i="1" s="1"/>
  <c r="F166" i="1"/>
  <c r="F235" i="1" s="1"/>
  <c r="F106" i="1"/>
  <c r="F19" i="1"/>
  <c r="F246" i="1" s="1"/>
  <c r="F60" i="1"/>
  <c r="F67" i="1" s="1"/>
  <c r="F85" i="1"/>
  <c r="F104" i="1" s="1"/>
  <c r="F184" i="1"/>
  <c r="F236" i="1" s="1"/>
  <c r="F109" i="1" l="1"/>
  <c r="F250" i="1" s="1"/>
  <c r="F240" i="1"/>
  <c r="F254" i="1" s="1"/>
  <c r="F68" i="1"/>
  <c r="F248" i="1" s="1"/>
  <c r="F256" i="1" l="1"/>
</calcChain>
</file>

<file path=xl/sharedStrings.xml><?xml version="1.0" encoding="utf-8"?>
<sst xmlns="http://schemas.openxmlformats.org/spreadsheetml/2006/main" count="307" uniqueCount="209">
  <si>
    <t>ADAMAWA STATE</t>
  </si>
  <si>
    <t>Small Towns Water Supply</t>
  </si>
  <si>
    <t>DUMNE TOWN MAIN WATER SCHEME (SONG LGA)</t>
  </si>
  <si>
    <t>Bill 02</t>
  </si>
  <si>
    <t>Item No</t>
  </si>
  <si>
    <t>Description</t>
  </si>
  <si>
    <t>Unit</t>
  </si>
  <si>
    <t>Unit Price (Naira)</t>
  </si>
  <si>
    <t>Estimated Qty</t>
  </si>
  <si>
    <t>Amount</t>
  </si>
  <si>
    <t>(Naira)</t>
  </si>
  <si>
    <t>100</t>
  </si>
  <si>
    <t>General Items</t>
  </si>
  <si>
    <t>101</t>
  </si>
  <si>
    <t>Provide  and maintain Project Sign- boards, 2 No  per location as directed on site</t>
  </si>
  <si>
    <t>No</t>
  </si>
  <si>
    <t>102</t>
  </si>
  <si>
    <t>Test running of plants for 4 weeks after  substantial completion, including running, trouble shooting and performance tests, as specified</t>
  </si>
  <si>
    <t>Ls</t>
  </si>
  <si>
    <t>103</t>
  </si>
  <si>
    <t>Provide stack yard for pipes and appurtenances at suitable location in project area</t>
  </si>
  <si>
    <t>104</t>
  </si>
  <si>
    <t>Provision of As-Built Drawings</t>
  </si>
  <si>
    <t>105</t>
  </si>
  <si>
    <t>Provision of O &amp; M Manuals</t>
  </si>
  <si>
    <t>106</t>
  </si>
  <si>
    <t>Progress photographs/video, as specified</t>
  </si>
  <si>
    <t>107</t>
  </si>
  <si>
    <t>Soil tests for foundation of structures as specified</t>
  </si>
  <si>
    <t>108</t>
  </si>
  <si>
    <t>Structural Design of foundation for elevated tank</t>
  </si>
  <si>
    <t>109</t>
  </si>
  <si>
    <t xml:space="preserve">Provision for social &amp; economic impact management  </t>
  </si>
  <si>
    <t>Ps</t>
  </si>
  <si>
    <t>Total General Items to Bill 02 Summary</t>
  </si>
  <si>
    <t>Boreholes</t>
  </si>
  <si>
    <t>New Boreholes: 3 No.</t>
  </si>
  <si>
    <t>Mobilization and demobilization</t>
  </si>
  <si>
    <t>Mobilization and Demobilization of Men, Drilling Rig, Self Loader and all Borehole Drillling Equipment and Materials - Include for site clearing and preparation.</t>
  </si>
  <si>
    <t>Predrilling hydrogeological investigation</t>
  </si>
  <si>
    <t>Carry out predrilling hydrogeological investigation as specified (with confrimation report submitted)</t>
  </si>
  <si>
    <t>Drilling</t>
  </si>
  <si>
    <t>Drilling to required diameter hole of 150mm, in sedimentary formation for installation of 125 mm high presuure (10bar) UPVC casing and screens, depth 0 - 100 m (maximum depth 100m for all locations)</t>
  </si>
  <si>
    <t>m</t>
  </si>
  <si>
    <t>Supply and install 125mm  10 bar UPVC casing</t>
  </si>
  <si>
    <t>Supply and install 125 mm  upvc screen of 10bar pressure rating (10m maximum length for all locations)</t>
  </si>
  <si>
    <t>Supply and install UPVC adaptor between casing and screen</t>
  </si>
  <si>
    <t>Carry out geophysical (resistivity) logging of the open hole before casing installation</t>
  </si>
  <si>
    <t>Supply and install 2 - 4mm gravel pack as specified in accordance to DIN 4924 Gravel of 1.0 - 2.0 mm (clay-seal top of the gravel pack)</t>
  </si>
  <si>
    <t>Clay seal above gravel pack, 6m depth</t>
  </si>
  <si>
    <t>Backfill drilled material in the annular space on the top of the clay sealing.</t>
  </si>
  <si>
    <t xml:space="preserve">Grouting and blinding of seal above backfill area, 15m depth and construction of blinding layer 50mm thick around casing in Class 15 concrete. </t>
  </si>
  <si>
    <t>Construction of wellhead slab 250mm thick x 1.2m x 1.2m, in Class 20 concrete, as specified</t>
  </si>
  <si>
    <t xml:space="preserve">Supply and install protective lockable borehole cap and wellhead nameplate on the casing as specified. Include for making good the area around the casing. </t>
  </si>
  <si>
    <t>Sub-Total Page to Borehole Works Summary</t>
  </si>
  <si>
    <t>Borehole cleaning, Solar Pump and Solar Transport Pump, and test-pumping</t>
  </si>
  <si>
    <t xml:space="preserve">Carry out borehole cleaning and development by backwashing, jetting and airlifting </t>
  </si>
  <si>
    <t>Hr</t>
  </si>
  <si>
    <t>Equip the borehole with suitable pumpset and ancillary equipment for a 24 pumping test  to establish maximum and safe yield from the borehole. Include for measurements and records of discharge water</t>
  </si>
  <si>
    <t>Carry out water quality analysis, including full bacteriological and physico-chemical analysis</t>
  </si>
  <si>
    <t>Carry out disinfection of the motorised borehole, permanent pump and riser pipes as specified</t>
  </si>
  <si>
    <t>Supply and installation of 3 Solar pump type SQ flex +CU200 Type Grundfos or equivalent type/standard) complete with cable, starter/swithces and accessories (provisional). Note: Actual parameters to be determined only from pump-testing result after drilling.</t>
  </si>
  <si>
    <t>Supply and installation of 75 mm dia. UPVC Pipes of 10 bar flanged with all connections to form rising main</t>
  </si>
  <si>
    <t>Supply and Install 3m scotch cast cable jointing kits and earthing</t>
  </si>
  <si>
    <t>Supply and Installation of Solar Mono polycrystalline panels as in TSS</t>
  </si>
  <si>
    <t xml:space="preserve">Watts </t>
  </si>
  <si>
    <t>Supply and installation of 3HPsolar transport pump from ground tank to elevated tank</t>
  </si>
  <si>
    <t>Supply and Install support strucure and frames for panels</t>
  </si>
  <si>
    <t>Supply and Install 3x6mm2 pump motor cable</t>
  </si>
  <si>
    <t>Set</t>
  </si>
  <si>
    <t>Supply and Install 4mm2 interconnector cable</t>
  </si>
  <si>
    <t>Supply and install Marine rope 10mm as antidrop for the pump</t>
  </si>
  <si>
    <t>Roll</t>
  </si>
  <si>
    <t>Provide and install header pipework, in 75mm dia upvc pipes, fittings, and appurtenances including 1 no 90 deg and 2 nos 45 deg bends, air valve, gate valve, non-return valve, pressure gauge and flow meter.</t>
  </si>
  <si>
    <t>Carry out 6-hour pump test after installation of permanent pump</t>
  </si>
  <si>
    <t xml:space="preserve">Prepare Technical Report (allow 5 copies) for the borehole test pumping and  construction details. Include for borehole material logs, yields, recovery, water quality analysis (full chemical and bacteriological) and borehole vertical alignment. </t>
  </si>
  <si>
    <t>COLLECTION SHEET</t>
  </si>
  <si>
    <t>Summary Borehole Works</t>
  </si>
  <si>
    <t>Sheet 1</t>
  </si>
  <si>
    <t>Sheet 2</t>
  </si>
  <si>
    <t>Total Borehole Works to Bill 02_ Dumne Mani WS Summary</t>
  </si>
  <si>
    <t>Treatment Plant</t>
  </si>
  <si>
    <t>Treatment is required  for pH correction and disinfection only.</t>
  </si>
  <si>
    <t>Dosing Pumps</t>
  </si>
  <si>
    <t>Chemical dosing set for each of Soda ash and Chlorine, including Dosing Pump with pumping rate 50 Litres/Hr and 4 bar working pressure, mixing tank 1000 Litres, level indicator  and chemical agitator, 12mm dia uPVC connection pipework and all ancillaries for complete system installation.</t>
  </si>
  <si>
    <t>LS</t>
  </si>
  <si>
    <t>Storage Tanks</t>
  </si>
  <si>
    <t>Fabricate, Erect and Construction of Elevated Pressed Steel tank, 50cub.m on 10m Tower complete with, Steel tower Columns,Top &amp; Bottom Bearers, Angle bracings,Walkway Platform, handrail,Safety guage, Ladder, Bolts, Nuts, washers and associated Inlet, Outlet, Overflow Drain Pipe and Gate valves</t>
  </si>
  <si>
    <t xml:space="preserve">Construct reinforced concrete foundation, in accordance  with results of geophysical investigation </t>
  </si>
  <si>
    <t xml:space="preserve"> Construct new 50 cu.m suction tank as ground tank storage for transfer to Elevated Storage Tank</t>
  </si>
  <si>
    <t>Power House</t>
  </si>
  <si>
    <t>design and Construction of new power House with dimension of 10m x 10m</t>
  </si>
  <si>
    <t xml:space="preserve">Fencing - Blockwall Perimeter fenc 15m x 20m x 2.7m high </t>
  </si>
  <si>
    <t>750k</t>
  </si>
  <si>
    <t xml:space="preserve">Provide and erect barb wire perimeter fence </t>
  </si>
  <si>
    <t xml:space="preserve">m2 </t>
  </si>
  <si>
    <t>Sub-Total Page to Treatment Plant Summary</t>
  </si>
  <si>
    <t>Gate - Welded steel open grid structure, 3.6m wide X2.1m high, double leaf</t>
  </si>
  <si>
    <t>Provide and fix welded steel gate 3.6m wide X 2.1m high, in 50mm dia galvanized steel pipe frame and 50mm X 50mm welded galvanized mesh (8 SWG), as in drawing and include for fxing to concrete support posts. Include locking latches and bolts</t>
  </si>
  <si>
    <t>Provide and fix reinforced concrete(C25/20) gate posts 250mm X 250mm X 3.0m long, including Y12 bars, formwork and all ancillaries</t>
  </si>
  <si>
    <t>Provide and place mass concrete bases (C25/20) to gate posts, 750mm X 750mm X 900mm, including excavation, preparations and backfilling</t>
  </si>
  <si>
    <t>Landscaping</t>
  </si>
  <si>
    <t>Allow for land scaping, including grasssing, gravel and kerbstone walkway or others as may be directed on site (Provisional Sum)</t>
  </si>
  <si>
    <t>PS</t>
  </si>
  <si>
    <t>Provide and lay kerbstone 400m deep X 200mm wide precast sections in C20/20 concrete. Include for excavations, shoring with 1:4:8 concrete and all ancillary works</t>
  </si>
  <si>
    <t>Provide and lay granite chippings, 900 wide x 100mm thick between kerbstones for accesses</t>
  </si>
  <si>
    <r>
      <rPr>
        <sz val="10"/>
        <color theme="1"/>
        <rFont val="Arial"/>
        <family val="2"/>
      </rPr>
      <t>m</t>
    </r>
    <r>
      <rPr>
        <vertAlign val="superscript"/>
        <sz val="10"/>
        <color theme="1"/>
        <rFont val="Arial"/>
        <family val="2"/>
      </rPr>
      <t>3</t>
    </r>
  </si>
  <si>
    <t>Grassing to designated areas as may be directed on site, including all surface preparation and imported humus material</t>
  </si>
  <si>
    <r>
      <rPr>
        <sz val="10"/>
        <color theme="1"/>
        <rFont val="Arial"/>
        <family val="2"/>
      </rPr>
      <t>m</t>
    </r>
    <r>
      <rPr>
        <vertAlign val="superscript"/>
        <sz val="10"/>
        <color theme="1"/>
        <rFont val="Arial"/>
        <family val="2"/>
      </rPr>
      <t>2</t>
    </r>
  </si>
  <si>
    <t>BILL COLLECTION SHEET</t>
  </si>
  <si>
    <t>Summary Treatment Plant</t>
  </si>
  <si>
    <t>Total Treatment Plant to Bill 02_ Dumne Main Water Scheme Summary</t>
  </si>
  <si>
    <t>Power Supply</t>
  </si>
  <si>
    <t>Electrical Installations</t>
  </si>
  <si>
    <t>401</t>
  </si>
  <si>
    <t>Provide and instal Manual Change over switch, 150 A</t>
  </si>
  <si>
    <t>Provide and install distribution panel, including relays, contactors, breakers and all cabling for complete electrical operation of the scheme</t>
  </si>
  <si>
    <t>Small power and lighting installations, including wiring</t>
  </si>
  <si>
    <t>Connection to National Grid</t>
  </si>
  <si>
    <t xml:space="preserve">Supply and install complete overhead line, 50m span, including reinforced concrete poles, cross arms, 11 kV lightining arrestor, disc insulators, 150 mm2 aluminium conductorsarrestor, disc insulators, 150 mm2 aluminium conductors all according to PHCN standards(2 span) all according to PHCN standards </t>
  </si>
  <si>
    <t>Earthing of the headworks</t>
  </si>
  <si>
    <t>Total Power Supply to Bill 02 Summary</t>
  </si>
  <si>
    <t>Distribution Network</t>
  </si>
  <si>
    <t>Clearing work</t>
  </si>
  <si>
    <t/>
  </si>
  <si>
    <t>Removal of stumps, dia: n.e. 1 m., locally disposed</t>
  </si>
  <si>
    <t>Clearance  of wayleaves, pipe dia. n.e. 160mm</t>
  </si>
  <si>
    <t>Pipes and Fitting</t>
  </si>
  <si>
    <t>Provide and lay uPVC Pipes, plain ened with separate joints or socket &amp; spigot, PN 10 bars</t>
  </si>
  <si>
    <t>50mm dia</t>
  </si>
  <si>
    <t>75mm dia</t>
  </si>
  <si>
    <t xml:space="preserve">110 mm dia. </t>
  </si>
  <si>
    <t>Provide and lay fittings in uPVC, PN 10 bars</t>
  </si>
  <si>
    <t>Double Socket bends, long radius (LRB)</t>
  </si>
  <si>
    <r>
      <rPr>
        <sz val="10"/>
        <color theme="1"/>
        <rFont val="Arial"/>
        <family val="2"/>
      </rPr>
      <t>50mm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</si>
  <si>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r>
      <rPr>
        <sz val="10"/>
        <color theme="1"/>
        <rFont val="Arial"/>
        <family val="2"/>
      </rPr>
      <t>75mm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</si>
  <si>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r>
      <rPr>
        <sz val="10"/>
        <color theme="1"/>
        <rFont val="Arial"/>
        <family val="2"/>
      </rPr>
      <t>110mm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</si>
  <si>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t>Junctions, Double socket c/w plain ended  branch</t>
  </si>
  <si>
    <t>75/50mm dia.</t>
  </si>
  <si>
    <t>75/75mm dia.</t>
  </si>
  <si>
    <t>50/50mm dia.</t>
  </si>
  <si>
    <t>Sub-Total Page to Distribution Network Summary</t>
  </si>
  <si>
    <t>Tapers, Double socket, concentric,</t>
  </si>
  <si>
    <t>50/75mm dia. PN 9</t>
  </si>
  <si>
    <t>Adaptors and Couplings</t>
  </si>
  <si>
    <t>uPVC Flanged adaptor, flexible, PN 10</t>
  </si>
  <si>
    <t>To suit 50mm dia.</t>
  </si>
  <si>
    <t>To suit 75mm dia.</t>
  </si>
  <si>
    <t>To suit 110mm dia.</t>
  </si>
  <si>
    <t>End pieces</t>
  </si>
  <si>
    <t>End cap 50 dia. PN 10</t>
  </si>
  <si>
    <t>End cap 75 dia. PN 10</t>
  </si>
  <si>
    <t>End cap 110 dia. PN 10</t>
  </si>
  <si>
    <t>Provide and lay fittings in DI/ST, PN 10 bars</t>
  </si>
  <si>
    <t>Junctions and branches, for Air valves</t>
  </si>
  <si>
    <t>75/50mm dia PN 9/10</t>
  </si>
  <si>
    <t>Blank flange 75mm dia. PN 9/10</t>
  </si>
  <si>
    <t>Gate Valves</t>
  </si>
  <si>
    <t>Provide and instal flanged, non-rising spindle type with cap &amp; key, PN 10</t>
  </si>
  <si>
    <t>50mm - 75mm dia.</t>
  </si>
  <si>
    <t>90mm dia.</t>
  </si>
  <si>
    <t>110mm dia.</t>
  </si>
  <si>
    <t>Flap Valves, flanged, to WOs (provide and install)</t>
  </si>
  <si>
    <t>50mm dia. PN 10</t>
  </si>
  <si>
    <t>75-110mm dia. PN 10</t>
  </si>
  <si>
    <t>Air valves,</t>
  </si>
  <si>
    <t>Provide and install flanged Air Valves, anti-shock, antisurge type, complete with fittings as shown in drawings</t>
  </si>
  <si>
    <t>50 -110mm dia, PN 9/10</t>
  </si>
  <si>
    <t>Excavation and Backfilling</t>
  </si>
  <si>
    <t xml:space="preserve">Excavation and Backfilling, including bedding, compaction, </t>
  </si>
  <si>
    <t>Pipe dia n.e  50mm, max. depth 1 - 1.5m</t>
  </si>
  <si>
    <r>
      <rPr>
        <sz val="10"/>
        <color theme="1"/>
        <rFont val="Arial"/>
        <family val="2"/>
      </rPr>
      <t>m</t>
    </r>
    <r>
      <rPr>
        <vertAlign val="superscript"/>
        <sz val="10"/>
        <color theme="1"/>
        <rFont val="Arial"/>
        <family val="2"/>
      </rPr>
      <t>3</t>
    </r>
  </si>
  <si>
    <t>Pipe dia n.e  75mm, max. depth 1 - 1.5m</t>
  </si>
  <si>
    <r>
      <rPr>
        <sz val="10"/>
        <color theme="1"/>
        <rFont val="Arial"/>
        <family val="2"/>
      </rPr>
      <t>m</t>
    </r>
    <r>
      <rPr>
        <vertAlign val="superscript"/>
        <sz val="10"/>
        <color theme="1"/>
        <rFont val="Arial"/>
        <family val="2"/>
      </rPr>
      <t>3</t>
    </r>
  </si>
  <si>
    <t>Pipe dia n.e  110mm, max. depth 1 - 1.5m</t>
  </si>
  <si>
    <r>
      <rPr>
        <sz val="10"/>
        <color theme="1"/>
        <rFont val="Arial"/>
        <family val="2"/>
      </rPr>
      <t>m</t>
    </r>
    <r>
      <rPr>
        <vertAlign val="superscript"/>
        <sz val="10"/>
        <color theme="1"/>
        <rFont val="Arial"/>
        <family val="2"/>
      </rPr>
      <t>3</t>
    </r>
  </si>
  <si>
    <t>Flushing, Disinfection and Pressure Testing</t>
  </si>
  <si>
    <t>Flushing and disinfection of new pipelines</t>
  </si>
  <si>
    <t>Pressure testing of pipeline</t>
  </si>
  <si>
    <t>Concrete Chambers and Ancillaries</t>
  </si>
  <si>
    <t>Valve Chambers</t>
  </si>
  <si>
    <t>Blockwork gate valve chamber ,clear opening 750mm X 750mm, in 225mm blockwork filled solid in C10/20 concrete, depth n.e. 1.5 m. Include for lockable precast cover slabs in 950mm x 250mm x 100mm thick sections</t>
  </si>
  <si>
    <t>Reinforced concrete chamber, clear opening 750mm X 750mm, in grade 25/20 concrete, depth n.e. 1.5 m, in traffic areas.  Include for lockable precast cover slabs in 950mm x 250mm x 150mm thick sections</t>
  </si>
  <si>
    <t>Reinforced concrete Fire Hydrant chamber ,clear opening 450mm X 450mm,  depth n.e. 600mm, in grade 25/20 concrete.  Include for lockable heacy duty Cast Iron covers.</t>
  </si>
  <si>
    <t>Masonry or blockwork air valve chamber ,clear opening 750mm X 750mm, in 225mm blockwork filled solid in C10/20 concrete, depth n.e. 1.5 m. Include for lockable precast cover slabs in 950mm x 250mm x 100mm thick sections</t>
  </si>
  <si>
    <t>Concrete outfall chamber  for WOs, in C20/20 concrete, as shown in drawings</t>
  </si>
  <si>
    <t>Blockwork water meter chamber ,clear opening 750mm X 750mm, in 225mm blockwork filled solid in C10/20 concrete, depth n.e. 1.5 m. Include for lockable precast cover slabs in 950mm x 250mm x 100mm thick sections</t>
  </si>
  <si>
    <t>Reinstatement of Roads</t>
  </si>
  <si>
    <t>Breaking up, temporary and permanent reinstatement of tarmac roads as specified, width n.e., 900mm</t>
  </si>
  <si>
    <t>Breaking up, temporary and permanent reinstatement of unpaved roads as specified, width n.e. 900mm</t>
  </si>
  <si>
    <t>Breaking up, temporary and permanent reinstatement of concrete pavement, depth  n.e. 150mm and width n.e. 900mm</t>
  </si>
  <si>
    <t>Marker Posts</t>
  </si>
  <si>
    <t>Marker Posts for Sluice valves, Air valves, Fire hydrants , Washouts, Meters</t>
  </si>
  <si>
    <t>Stools &amp; Thrust Blocks</t>
  </si>
  <si>
    <t>Concrete Stools &amp; Thrustblocks, concrete grade 20/20 to horizontal bends, Junctions, Tapers and Valve stools</t>
  </si>
  <si>
    <t>Service Connections</t>
  </si>
  <si>
    <t>Water standpipe, including concrete base and taphead with two outlets, as shown in drawings</t>
  </si>
  <si>
    <t>Summary Distribution Network</t>
  </si>
  <si>
    <t>Sheet 3</t>
  </si>
  <si>
    <t>Sheet 4</t>
  </si>
  <si>
    <t>Sheet 5</t>
  </si>
  <si>
    <t>Total Distribution Network to Bill 02_ Dumne MWS Summary</t>
  </si>
  <si>
    <t>BILL</t>
  </si>
  <si>
    <t>Bill 02_Dumne MWS Summary</t>
  </si>
  <si>
    <t>AMOUNT (NGN)</t>
  </si>
  <si>
    <t>Preliminary and General</t>
  </si>
  <si>
    <t>Borehole</t>
  </si>
  <si>
    <t>Treatment Works</t>
  </si>
  <si>
    <t>TOTAL BILL 02 SUMMARY CARRIED FORWARD TO SONG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</si>
</sst>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
    <numFmt numFmtId="165" formatCode="_-* #,##0_-;\-* #,##0_-;_-* &quot;-&quot;??_-;_-@"/>
    <numFmt numFmtId="166" formatCode="_(* #,##0_);_(* \(#,##0\);_(* &quot;-&quot;??_);_(@_)"/>
    <numFmt numFmtId="167" formatCode="_-* #,##0.0_-;\-* #,##0.0_-;_-* &quot;-&quot;??_-;_-@"/>
  </numFmts>
  <fonts count="30" x14ac:knownFonts="1">
    <font>
      <sz val="11"/>
      <color theme="1"/>
      <name val="Arial"/>
    </font>
    <font>
      <b/>
      <sz val="14"/>
      <color rgb="FFFF0000"/>
      <name val="Calibri"/>
      <family val="2"/>
    </font>
    <font>
      <sz val="11"/>
      <color theme="1"/>
      <name val="Calibri"/>
      <family val="2"/>
    </font>
    <font>
      <b/>
      <sz val="12"/>
      <color theme="1"/>
      <name val="Calibri"/>
      <family val="2"/>
    </font>
    <font>
      <b/>
      <sz val="14"/>
      <color theme="1"/>
      <name val="Calibri"/>
      <family val="2"/>
    </font>
    <font>
      <b/>
      <sz val="10"/>
      <color theme="1"/>
      <name val="Calibri"/>
      <family val="2"/>
    </font>
    <font>
      <sz val="11"/>
      <name val="Arial"/>
      <family val="2"/>
    </font>
    <font>
      <b/>
      <sz val="11"/>
      <color theme="1"/>
      <name val="Calibri"/>
      <family val="2"/>
    </font>
    <font>
      <b/>
      <u/>
      <sz val="12"/>
      <color theme="1"/>
      <name val="Calibri"/>
      <family val="2"/>
    </font>
    <font>
      <sz val="9"/>
      <color theme="1"/>
      <name val="Calibri"/>
      <family val="2"/>
    </font>
    <font>
      <b/>
      <sz val="9"/>
      <color theme="1"/>
      <name val="Calibri"/>
      <family val="2"/>
    </font>
    <font>
      <b/>
      <u/>
      <sz val="9"/>
      <color theme="1"/>
      <name val="Calibri"/>
      <family val="2"/>
    </font>
    <font>
      <sz val="10"/>
      <color theme="1"/>
      <name val="Arial"/>
      <family val="2"/>
    </font>
    <font>
      <sz val="11"/>
      <color rgb="FFFF0000"/>
      <name val="Arial"/>
      <family val="2"/>
    </font>
    <font>
      <b/>
      <sz val="12"/>
      <color theme="1"/>
      <name val="Arial"/>
      <family val="2"/>
    </font>
    <font>
      <b/>
      <sz val="10"/>
      <color theme="1"/>
      <name val="Arial"/>
      <family val="2"/>
    </font>
    <font>
      <sz val="10"/>
      <color theme="1"/>
      <name val="Calibri"/>
      <family val="2"/>
    </font>
    <font>
      <i/>
      <sz val="10"/>
      <color theme="1"/>
      <name val="Arial"/>
      <family val="2"/>
    </font>
    <font>
      <b/>
      <sz val="14"/>
      <color theme="1"/>
      <name val="Arial"/>
      <family val="2"/>
    </font>
    <font>
      <b/>
      <u/>
      <sz val="12"/>
      <color theme="1"/>
      <name val="Arial"/>
      <family val="2"/>
    </font>
    <font>
      <b/>
      <i/>
      <sz val="12"/>
      <color theme="1"/>
      <name val="Arial"/>
      <family val="2"/>
    </font>
    <font>
      <sz val="11"/>
      <color theme="1"/>
      <name val="Calibri"/>
      <family val="2"/>
    </font>
    <font>
      <b/>
      <i/>
      <sz val="10"/>
      <color theme="1"/>
      <name val="Arial"/>
      <family val="2"/>
    </font>
    <font>
      <sz val="9"/>
      <color theme="1"/>
      <name val="Arial"/>
      <family val="2"/>
    </font>
    <font>
      <b/>
      <sz val="9"/>
      <color theme="1"/>
      <name val="Arial"/>
      <family val="2"/>
    </font>
    <font>
      <b/>
      <u/>
      <sz val="12"/>
      <color theme="1"/>
      <name val="Arial"/>
      <family val="2"/>
    </font>
    <font>
      <u/>
      <sz val="10"/>
      <color theme="1"/>
      <name val="Arial"/>
      <family val="2"/>
    </font>
    <font>
      <b/>
      <sz val="11"/>
      <color theme="1"/>
      <name val="Arial"/>
      <family val="2"/>
    </font>
    <font>
      <sz val="12"/>
      <color theme="1"/>
      <name val="Arial"/>
      <family val="2"/>
    </font>
    <font>
      <vertAlign val="superscript"/>
      <sz val="10"/>
      <color theme="1"/>
      <name val="Arial"/>
      <family val="2"/>
    </font>
  </fonts>
  <fills count="6">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theme="0"/>
        <bgColor theme="0"/>
      </patternFill>
    </fill>
    <fill>
      <patternFill patternType="solid">
        <fgColor rgb="FFD8D8D8"/>
        <bgColor rgb="FFD8D8D8"/>
      </patternFill>
    </fill>
  </fills>
  <borders count="48">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double">
        <color rgb="FF000000"/>
      </top>
      <bottom/>
      <diagonal/>
    </border>
    <border>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diagonal/>
    </border>
    <border>
      <left/>
      <right style="double">
        <color rgb="FF000000"/>
      </right>
      <top style="double">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double">
        <color rgb="FF000000"/>
      </right>
      <top style="thin">
        <color rgb="FF000000"/>
      </top>
      <bottom/>
      <diagonal/>
    </border>
    <border>
      <left style="thin">
        <color rgb="FF000000"/>
      </left>
      <right style="thin">
        <color rgb="FF000000"/>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bottom style="dotted">
        <color rgb="FF000000"/>
      </bottom>
      <diagonal/>
    </border>
    <border>
      <left/>
      <right/>
      <top style="dotted">
        <color rgb="FF000000"/>
      </top>
      <bottom/>
      <diagonal/>
    </border>
    <border>
      <left/>
      <right/>
      <top style="dotted">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uble">
        <color rgb="FF000000"/>
      </bottom>
      <diagonal/>
    </border>
  </borders>
  <cellStyleXfs count="1">
    <xf numFmtId="0" fontId="0" fillId="0" borderId="0"/>
  </cellStyleXfs>
  <cellXfs count="269">
    <xf numFmtId="0" fontId="0" fillId="0" borderId="0" xfId="0" applyFont="1" applyAlignment="1"/>
    <xf numFmtId="1" fontId="1" fillId="0" borderId="0" xfId="0" applyNumberFormat="1" applyFont="1"/>
    <xf numFmtId="0" fontId="2" fillId="0" borderId="0" xfId="0" applyFont="1"/>
    <xf numFmtId="164" fontId="3" fillId="0" borderId="0" xfId="0" applyNumberFormat="1" applyFont="1" applyAlignment="1">
      <alignment horizontal="right"/>
    </xf>
    <xf numFmtId="1" fontId="3" fillId="0" borderId="0" xfId="0" applyNumberFormat="1" applyFont="1" applyAlignment="1">
      <alignment horizontal="center"/>
    </xf>
    <xf numFmtId="0" fontId="3" fillId="0" borderId="0" xfId="0" applyFont="1"/>
    <xf numFmtId="1" fontId="4" fillId="0" borderId="0" xfId="0" applyNumberFormat="1" applyFont="1" applyAlignment="1">
      <alignment horizontal="center"/>
    </xf>
    <xf numFmtId="164" fontId="3" fillId="0" borderId="0" xfId="0" applyNumberFormat="1" applyFont="1" applyAlignment="1">
      <alignment horizontal="center"/>
    </xf>
    <xf numFmtId="164" fontId="5" fillId="2" borderId="2"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xf>
    <xf numFmtId="1"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65" fontId="5"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8" fillId="0" borderId="6" xfId="0" applyFont="1" applyBorder="1" applyAlignment="1">
      <alignment horizontal="left" vertical="center"/>
    </xf>
    <xf numFmtId="0" fontId="9" fillId="0" borderId="6" xfId="0" applyFont="1" applyBorder="1" applyAlignment="1">
      <alignment horizontal="center" vertical="center"/>
    </xf>
    <xf numFmtId="166" fontId="9" fillId="0" borderId="6" xfId="0" applyNumberFormat="1" applyFont="1" applyBorder="1" applyAlignment="1">
      <alignment horizontal="center" vertical="center"/>
    </xf>
    <xf numFmtId="164" fontId="9" fillId="0" borderId="6" xfId="0" applyNumberFormat="1" applyFont="1" applyBorder="1" applyAlignment="1">
      <alignment vertical="center"/>
    </xf>
    <xf numFmtId="1" fontId="10" fillId="0" borderId="6" xfId="0" applyNumberFormat="1" applyFont="1" applyBorder="1" applyAlignment="1">
      <alignment horizontal="center" vertical="center"/>
    </xf>
    <xf numFmtId="0" fontId="11" fillId="0" borderId="6" xfId="0" applyFont="1" applyBorder="1" applyAlignment="1">
      <alignment horizontal="left" vertical="center"/>
    </xf>
    <xf numFmtId="1" fontId="12" fillId="0" borderId="6" xfId="0" applyNumberFormat="1" applyFont="1" applyBorder="1" applyAlignment="1">
      <alignment horizontal="center" vertical="center" wrapText="1"/>
    </xf>
    <xf numFmtId="49" fontId="12" fillId="0" borderId="6" xfId="0" applyNumberFormat="1" applyFont="1" applyBorder="1" applyAlignment="1">
      <alignment horizontal="left" vertical="center" wrapText="1"/>
    </xf>
    <xf numFmtId="0" fontId="12" fillId="0" borderId="6" xfId="0" applyFont="1" applyBorder="1" applyAlignment="1">
      <alignment horizontal="center" vertical="center" wrapText="1"/>
    </xf>
    <xf numFmtId="166" fontId="12" fillId="0" borderId="6" xfId="0" applyNumberFormat="1" applyFont="1" applyBorder="1" applyAlignment="1">
      <alignment horizontal="center" vertical="center" wrapText="1"/>
    </xf>
    <xf numFmtId="164" fontId="12" fillId="0" borderId="6" xfId="0" applyNumberFormat="1" applyFont="1" applyBorder="1" applyAlignment="1">
      <alignment vertical="center"/>
    </xf>
    <xf numFmtId="49" fontId="12" fillId="0" borderId="6" xfId="0" applyNumberFormat="1" applyFont="1" applyBorder="1" applyAlignment="1">
      <alignment horizontal="left" vertical="top" wrapText="1"/>
    </xf>
    <xf numFmtId="0" fontId="12" fillId="0" borderId="6" xfId="0" applyFont="1" applyBorder="1" applyAlignment="1">
      <alignment horizontal="left" wrapText="1"/>
    </xf>
    <xf numFmtId="3" fontId="0" fillId="0" borderId="7" xfId="0" applyNumberFormat="1" applyFont="1" applyBorder="1" applyAlignment="1">
      <alignment vertical="center" wrapText="1"/>
    </xf>
    <xf numFmtId="43" fontId="12" fillId="0" borderId="6" xfId="0" applyNumberFormat="1" applyFont="1" applyBorder="1" applyAlignment="1">
      <alignment vertical="center" wrapText="1"/>
    </xf>
    <xf numFmtId="49" fontId="0" fillId="0" borderId="8" xfId="0" applyNumberFormat="1" applyFont="1" applyBorder="1" applyAlignment="1">
      <alignment horizontal="center" vertical="center" wrapText="1"/>
    </xf>
    <xf numFmtId="49" fontId="0" fillId="0" borderId="8" xfId="0" applyNumberFormat="1" applyFont="1" applyBorder="1" applyAlignment="1">
      <alignment vertical="center" wrapText="1"/>
    </xf>
    <xf numFmtId="0" fontId="0" fillId="0" borderId="8" xfId="0" applyFont="1" applyBorder="1" applyAlignment="1">
      <alignment horizontal="center" vertical="center" wrapText="1"/>
    </xf>
    <xf numFmtId="166" fontId="0" fillId="0" borderId="8" xfId="0" applyNumberFormat="1" applyFont="1" applyBorder="1" applyAlignment="1">
      <alignment horizontal="center" vertical="center" wrapText="1"/>
    </xf>
    <xf numFmtId="164" fontId="13" fillId="0" borderId="8" xfId="0" applyNumberFormat="1" applyFont="1" applyBorder="1" applyAlignment="1">
      <alignment vertical="center"/>
    </xf>
    <xf numFmtId="164" fontId="15" fillId="2" borderId="12" xfId="0" applyNumberFormat="1" applyFont="1" applyFill="1" applyBorder="1" applyAlignment="1">
      <alignment vertical="center"/>
    </xf>
    <xf numFmtId="0" fontId="2" fillId="0" borderId="5" xfId="0" applyFont="1" applyBorder="1" applyAlignment="1">
      <alignment wrapText="1"/>
    </xf>
    <xf numFmtId="0" fontId="16" fillId="0" borderId="13" xfId="0" applyFont="1" applyBorder="1" applyAlignment="1">
      <alignment horizontal="center" vertical="center" wrapText="1"/>
    </xf>
    <xf numFmtId="164" fontId="16" fillId="0" borderId="5"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4" fillId="0" borderId="6" xfId="0" applyFont="1" applyBorder="1" applyAlignment="1">
      <alignment horizontal="left" vertical="center" wrapText="1"/>
    </xf>
    <xf numFmtId="164" fontId="12" fillId="0" borderId="6" xfId="0" applyNumberFormat="1" applyFont="1" applyBorder="1" applyAlignment="1">
      <alignment horizontal="center" vertical="center" wrapText="1"/>
    </xf>
    <xf numFmtId="0" fontId="15" fillId="0" borderId="6" xfId="0" applyFont="1" applyBorder="1" applyAlignment="1">
      <alignment horizontal="left" vertical="center" wrapText="1"/>
    </xf>
    <xf numFmtId="165" fontId="12" fillId="0" borderId="6" xfId="0" applyNumberFormat="1" applyFont="1" applyBorder="1" applyAlignment="1">
      <alignment vertical="center" wrapText="1"/>
    </xf>
    <xf numFmtId="164" fontId="12" fillId="0" borderId="6" xfId="0" applyNumberFormat="1" applyFont="1" applyBorder="1" applyAlignment="1">
      <alignment vertical="center" wrapText="1"/>
    </xf>
    <xf numFmtId="1" fontId="17" fillId="0" borderId="6" xfId="0" applyNumberFormat="1" applyFont="1"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165" fontId="17" fillId="0" borderId="6" xfId="0" applyNumberFormat="1" applyFont="1" applyBorder="1" applyAlignment="1">
      <alignment vertical="center" wrapText="1"/>
    </xf>
    <xf numFmtId="164" fontId="17" fillId="0" borderId="6" xfId="0" applyNumberFormat="1" applyFont="1" applyBorder="1" applyAlignment="1">
      <alignment vertical="center" wrapText="1"/>
    </xf>
    <xf numFmtId="0" fontId="12" fillId="0" borderId="6" xfId="0" applyFont="1" applyBorder="1" applyAlignment="1">
      <alignment vertical="center" wrapText="1"/>
    </xf>
    <xf numFmtId="3" fontId="12" fillId="0" borderId="6" xfId="0" applyNumberFormat="1" applyFont="1" applyBorder="1" applyAlignment="1">
      <alignment vertical="center" wrapText="1"/>
    </xf>
    <xf numFmtId="0" fontId="15"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13" xfId="0" applyFont="1" applyBorder="1" applyAlignment="1">
      <alignment horizontal="center" vertical="center" wrapText="1"/>
    </xf>
    <xf numFmtId="164" fontId="12" fillId="0" borderId="5" xfId="0" applyNumberFormat="1" applyFont="1" applyBorder="1" applyAlignment="1">
      <alignment vertical="center" wrapText="1"/>
    </xf>
    <xf numFmtId="0" fontId="15" fillId="5" borderId="14"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164" fontId="15" fillId="0" borderId="1"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0" fontId="15" fillId="0" borderId="0" xfId="0" applyFont="1" applyAlignment="1">
      <alignment horizontal="left" vertical="center" wrapText="1"/>
    </xf>
    <xf numFmtId="0" fontId="12" fillId="0" borderId="5" xfId="0" applyFont="1" applyBorder="1" applyAlignment="1">
      <alignment horizontal="center" vertical="center" wrapText="1"/>
    </xf>
    <xf numFmtId="165" fontId="12" fillId="0" borderId="13" xfId="0" applyNumberFormat="1" applyFont="1" applyBorder="1" applyAlignment="1">
      <alignment vertical="center" wrapText="1"/>
    </xf>
    <xf numFmtId="165" fontId="12" fillId="0" borderId="5" xfId="0" applyNumberFormat="1" applyFont="1" applyBorder="1" applyAlignment="1">
      <alignment vertical="center" wrapText="1"/>
    </xf>
    <xf numFmtId="3" fontId="12" fillId="0" borderId="6" xfId="0" applyNumberFormat="1" applyFont="1" applyBorder="1" applyAlignment="1">
      <alignment horizontal="center" vertical="center" wrapText="1"/>
    </xf>
    <xf numFmtId="0" fontId="12" fillId="0" borderId="6" xfId="0" applyFont="1" applyBorder="1" applyAlignment="1">
      <alignment horizontal="left" vertical="top" wrapText="1"/>
    </xf>
    <xf numFmtId="0" fontId="2" fillId="3" borderId="16" xfId="0" applyFont="1" applyFill="1" applyBorder="1"/>
    <xf numFmtId="0" fontId="12" fillId="0" borderId="6" xfId="0" applyFont="1" applyBorder="1" applyAlignment="1">
      <alignment wrapText="1"/>
    </xf>
    <xf numFmtId="3" fontId="0" fillId="0" borderId="17" xfId="0" applyNumberFormat="1" applyFont="1" applyBorder="1" applyAlignment="1">
      <alignment vertical="center" wrapText="1"/>
    </xf>
    <xf numFmtId="0" fontId="0" fillId="0" borderId="6" xfId="0" applyFont="1" applyBorder="1" applyAlignment="1">
      <alignment horizontal="center" vertical="center" wrapText="1"/>
    </xf>
    <xf numFmtId="3" fontId="12" fillId="4" borderId="19" xfId="0" applyNumberFormat="1" applyFont="1" applyFill="1" applyBorder="1" applyAlignment="1">
      <alignment vertical="center" wrapText="1"/>
    </xf>
    <xf numFmtId="3" fontId="0" fillId="0" borderId="20" xfId="0" applyNumberFormat="1" applyFont="1" applyBorder="1" applyAlignment="1">
      <alignment vertical="center" wrapText="1"/>
    </xf>
    <xf numFmtId="164" fontId="15" fillId="5" borderId="12" xfId="0" applyNumberFormat="1" applyFont="1" applyFill="1" applyBorder="1" applyAlignment="1">
      <alignment vertical="center" wrapText="1"/>
    </xf>
    <xf numFmtId="0" fontId="18" fillId="0" borderId="6" xfId="0" applyFont="1" applyBorder="1" applyAlignment="1">
      <alignment wrapText="1"/>
    </xf>
    <xf numFmtId="0" fontId="12" fillId="0" borderId="6" xfId="0" applyFont="1" applyBorder="1" applyAlignment="1">
      <alignment horizontal="center" wrapText="1"/>
    </xf>
    <xf numFmtId="4" fontId="12" fillId="0" borderId="6" xfId="0" applyNumberFormat="1" applyFont="1" applyBorder="1" applyAlignment="1">
      <alignment wrapText="1"/>
    </xf>
    <xf numFmtId="164" fontId="12" fillId="0" borderId="8" xfId="0" applyNumberFormat="1" applyFont="1" applyBorder="1" applyAlignment="1">
      <alignment wrapText="1"/>
    </xf>
    <xf numFmtId="0" fontId="15" fillId="0" borderId="6" xfId="0" applyFont="1" applyBorder="1" applyAlignment="1">
      <alignment wrapText="1"/>
    </xf>
    <xf numFmtId="164" fontId="12" fillId="0" borderId="6" xfId="0" applyNumberFormat="1" applyFont="1" applyBorder="1" applyAlignment="1">
      <alignment wrapText="1"/>
    </xf>
    <xf numFmtId="0" fontId="15" fillId="0" borderId="6" xfId="0" applyFont="1" applyBorder="1" applyAlignment="1">
      <alignment horizontal="left" wrapText="1"/>
    </xf>
    <xf numFmtId="0" fontId="12" fillId="0" borderId="5" xfId="0" applyFont="1" applyBorder="1" applyAlignment="1">
      <alignment wrapText="1"/>
    </xf>
    <xf numFmtId="0" fontId="12" fillId="0" borderId="5" xfId="0" applyFont="1" applyBorder="1" applyAlignment="1">
      <alignment horizontal="center" wrapText="1"/>
    </xf>
    <xf numFmtId="165" fontId="12" fillId="0" borderId="5" xfId="0" applyNumberFormat="1" applyFont="1" applyBorder="1" applyAlignment="1">
      <alignment wrapText="1"/>
    </xf>
    <xf numFmtId="164" fontId="12" fillId="0" borderId="5" xfId="0" applyNumberFormat="1" applyFont="1" applyBorder="1" applyAlignment="1">
      <alignment wrapText="1"/>
    </xf>
    <xf numFmtId="0" fontId="12" fillId="0" borderId="5" xfId="0" applyFont="1" applyBorder="1" applyAlignment="1">
      <alignment horizontal="center" vertical="top" wrapText="1"/>
    </xf>
    <xf numFmtId="0" fontId="19" fillId="0" borderId="13" xfId="0" applyFont="1" applyBorder="1" applyAlignment="1">
      <alignment horizontal="left" vertical="center" wrapText="1"/>
    </xf>
    <xf numFmtId="164" fontId="12" fillId="0" borderId="13" xfId="0" applyNumberFormat="1" applyFont="1" applyBorder="1" applyAlignment="1">
      <alignment horizontal="center" vertical="center" wrapText="1"/>
    </xf>
    <xf numFmtId="0" fontId="12" fillId="0" borderId="6" xfId="0" applyFont="1" applyBorder="1" applyAlignment="1">
      <alignment horizontal="center" vertical="top" wrapText="1"/>
    </xf>
    <xf numFmtId="0" fontId="15" fillId="0" borderId="6" xfId="0" applyFont="1" applyBorder="1" applyAlignment="1">
      <alignment horizontal="center" vertical="top" wrapText="1"/>
    </xf>
    <xf numFmtId="0" fontId="20" fillId="0" borderId="6" xfId="0" applyFont="1" applyBorder="1" applyAlignment="1">
      <alignment horizontal="left" vertical="center" wrapText="1"/>
    </xf>
    <xf numFmtId="164" fontId="12" fillId="0" borderId="6" xfId="0" applyNumberFormat="1" applyFont="1" applyBorder="1" applyAlignment="1">
      <alignment horizontal="center" vertical="top" wrapText="1"/>
    </xf>
    <xf numFmtId="164" fontId="15" fillId="0" borderId="6" xfId="0" applyNumberFormat="1" applyFont="1" applyBorder="1" applyAlignment="1">
      <alignment horizontal="center" vertical="top" wrapText="1"/>
    </xf>
    <xf numFmtId="0" fontId="17" fillId="0" borderId="6" xfId="0" applyFont="1" applyBorder="1" applyAlignment="1">
      <alignment vertical="top" wrapText="1"/>
    </xf>
    <xf numFmtId="0" fontId="12" fillId="4" borderId="6" xfId="0" applyFont="1" applyFill="1" applyBorder="1" applyAlignment="1">
      <alignment horizontal="center" vertical="top" wrapText="1"/>
    </xf>
    <xf numFmtId="3" fontId="12" fillId="4" borderId="7" xfId="0" applyNumberFormat="1" applyFont="1" applyFill="1" applyBorder="1" applyAlignment="1">
      <alignment horizontal="center" wrapText="1"/>
    </xf>
    <xf numFmtId="0" fontId="2" fillId="4" borderId="16" xfId="0" applyFont="1" applyFill="1" applyBorder="1"/>
    <xf numFmtId="0" fontId="12" fillId="0" borderId="13" xfId="0" applyFont="1" applyBorder="1" applyAlignment="1">
      <alignment vertical="top" wrapText="1"/>
    </xf>
    <xf numFmtId="3" fontId="12" fillId="0" borderId="6" xfId="0" applyNumberFormat="1" applyFont="1" applyBorder="1" applyAlignment="1">
      <alignment horizontal="center" wrapText="1"/>
    </xf>
    <xf numFmtId="0" fontId="21" fillId="0" borderId="0" xfId="0" applyFont="1"/>
    <xf numFmtId="0" fontId="12" fillId="0" borderId="21" xfId="0" applyFont="1" applyBorder="1" applyAlignment="1">
      <alignment horizontal="center" vertical="center" wrapText="1"/>
    </xf>
    <xf numFmtId="164" fontId="15" fillId="2" borderId="12" xfId="0" applyNumberFormat="1" applyFont="1" applyFill="1" applyBorder="1" applyAlignment="1">
      <alignment horizontal="right" vertical="center" wrapText="1"/>
    </xf>
    <xf numFmtId="164" fontId="12" fillId="0" borderId="13" xfId="0" applyNumberFormat="1" applyFont="1" applyBorder="1" applyAlignment="1">
      <alignment horizontal="right" vertical="center" wrapText="1"/>
    </xf>
    <xf numFmtId="164" fontId="12" fillId="0" borderId="6" xfId="0" applyNumberFormat="1" applyFont="1" applyBorder="1" applyAlignment="1">
      <alignment horizontal="right" vertical="center" wrapText="1"/>
    </xf>
    <xf numFmtId="0" fontId="22" fillId="0" borderId="6" xfId="0" applyFont="1" applyBorder="1" applyAlignment="1">
      <alignment horizontal="left" vertical="center" wrapText="1"/>
    </xf>
    <xf numFmtId="167" fontId="12" fillId="0" borderId="6" xfId="0" applyNumberFormat="1" applyFont="1" applyBorder="1" applyAlignment="1">
      <alignment vertical="center" wrapText="1"/>
    </xf>
    <xf numFmtId="3" fontId="12" fillId="0" borderId="7" xfId="0" applyNumberFormat="1" applyFont="1" applyBorder="1" applyAlignment="1">
      <alignment vertical="center" wrapText="1"/>
    </xf>
    <xf numFmtId="1" fontId="23" fillId="0" borderId="6" xfId="0" applyNumberFormat="1" applyFont="1" applyBorder="1" applyAlignment="1">
      <alignment horizontal="center" vertical="center" wrapText="1"/>
    </xf>
    <xf numFmtId="0" fontId="23" fillId="0" borderId="6" xfId="0" applyFont="1" applyBorder="1" applyAlignment="1">
      <alignment horizontal="center" wrapText="1"/>
    </xf>
    <xf numFmtId="3" fontId="12" fillId="0" borderId="7" xfId="0" applyNumberFormat="1" applyFont="1" applyBorder="1" applyAlignment="1">
      <alignment wrapText="1"/>
    </xf>
    <xf numFmtId="2" fontId="12" fillId="0" borderId="6" xfId="0" applyNumberFormat="1" applyFont="1" applyBorder="1" applyAlignment="1">
      <alignment horizontal="center" vertical="top" wrapText="1"/>
    </xf>
    <xf numFmtId="0" fontId="17" fillId="0" borderId="6" xfId="0" applyFont="1" applyBorder="1" applyAlignment="1">
      <alignment wrapText="1"/>
    </xf>
    <xf numFmtId="1" fontId="12" fillId="0" borderId="6" xfId="0" applyNumberFormat="1" applyFont="1" applyBorder="1" applyAlignment="1">
      <alignment horizontal="center" vertical="top" wrapText="1"/>
    </xf>
    <xf numFmtId="1" fontId="12" fillId="0" borderId="5" xfId="0" applyNumberFormat="1" applyFont="1" applyBorder="1" applyAlignment="1">
      <alignment horizontal="center" vertical="top" wrapText="1"/>
    </xf>
    <xf numFmtId="164" fontId="12" fillId="0" borderId="13" xfId="0" applyNumberFormat="1" applyFont="1" applyBorder="1" applyAlignment="1">
      <alignment wrapText="1"/>
    </xf>
    <xf numFmtId="0" fontId="12" fillId="0" borderId="13" xfId="0" applyFont="1" applyBorder="1" applyAlignment="1">
      <alignment horizontal="center" wrapText="1"/>
    </xf>
    <xf numFmtId="164" fontId="12" fillId="0" borderId="13" xfId="0" applyNumberFormat="1" applyFont="1" applyBorder="1" applyAlignment="1">
      <alignment horizontal="right" wrapText="1"/>
    </xf>
    <xf numFmtId="164" fontId="15" fillId="2" borderId="2" xfId="0" applyNumberFormat="1" applyFont="1" applyFill="1" applyBorder="1" applyAlignment="1">
      <alignment vertical="center" wrapText="1"/>
    </xf>
    <xf numFmtId="0" fontId="15" fillId="0" borderId="5" xfId="0" applyFont="1" applyBorder="1" applyAlignment="1">
      <alignment horizontal="center" vertical="center" wrapText="1"/>
    </xf>
    <xf numFmtId="164" fontId="15" fillId="0" borderId="5" xfId="0" applyNumberFormat="1" applyFont="1" applyBorder="1" applyAlignment="1">
      <alignment vertical="center" wrapText="1"/>
    </xf>
    <xf numFmtId="164" fontId="15" fillId="0" borderId="6" xfId="0" applyNumberFormat="1" applyFont="1" applyBorder="1" applyAlignment="1">
      <alignment vertical="center" wrapText="1"/>
    </xf>
    <xf numFmtId="0" fontId="18" fillId="0" borderId="6" xfId="0" applyFont="1" applyBorder="1" applyAlignment="1">
      <alignment horizontal="center" vertical="center" wrapText="1"/>
    </xf>
    <xf numFmtId="164" fontId="15" fillId="2" borderId="12" xfId="0" applyNumberFormat="1" applyFont="1" applyFill="1" applyBorder="1" applyAlignment="1">
      <alignment vertical="center" wrapText="1"/>
    </xf>
    <xf numFmtId="0" fontId="15" fillId="0" borderId="5" xfId="0" applyFont="1" applyBorder="1" applyAlignment="1">
      <alignment horizontal="center" wrapText="1"/>
    </xf>
    <xf numFmtId="0" fontId="15" fillId="0" borderId="5" xfId="0" applyFont="1" applyBorder="1" applyAlignment="1">
      <alignment horizontal="left" wrapText="1"/>
    </xf>
    <xf numFmtId="0" fontId="15" fillId="0" borderId="6" xfId="0" applyFont="1" applyBorder="1" applyAlignment="1">
      <alignment horizontal="center" wrapText="1"/>
    </xf>
    <xf numFmtId="165" fontId="12" fillId="0" borderId="6" xfId="0" applyNumberFormat="1" applyFont="1" applyBorder="1" applyAlignment="1">
      <alignment wrapText="1"/>
    </xf>
    <xf numFmtId="49" fontId="12" fillId="0" borderId="6" xfId="0" applyNumberFormat="1" applyFont="1" applyBorder="1" applyAlignment="1">
      <alignment horizontal="center" wrapText="1"/>
    </xf>
    <xf numFmtId="0" fontId="22" fillId="0" borderId="6" xfId="0" applyFont="1" applyBorder="1" applyAlignment="1">
      <alignment vertical="top" wrapText="1"/>
    </xf>
    <xf numFmtId="0" fontId="12" fillId="0" borderId="22" xfId="0" applyFont="1" applyBorder="1" applyAlignment="1">
      <alignment horizontal="center" wrapText="1"/>
    </xf>
    <xf numFmtId="0" fontId="17" fillId="0" borderId="22" xfId="0" applyFont="1" applyBorder="1" applyAlignment="1">
      <alignment vertical="top" wrapText="1"/>
    </xf>
    <xf numFmtId="3" fontId="12" fillId="0" borderId="22" xfId="0" applyNumberFormat="1" applyFont="1" applyBorder="1" applyAlignment="1">
      <alignment horizontal="right" wrapText="1"/>
    </xf>
    <xf numFmtId="1" fontId="15" fillId="0" borderId="5" xfId="0" applyNumberFormat="1" applyFont="1" applyBorder="1" applyAlignment="1">
      <alignment horizontal="center" vertical="center" wrapText="1"/>
    </xf>
    <xf numFmtId="0" fontId="25" fillId="0" borderId="5" xfId="0" applyFont="1" applyBorder="1" applyAlignment="1">
      <alignment horizontal="left" vertical="center" wrapText="1"/>
    </xf>
    <xf numFmtId="165" fontId="15" fillId="0" borderId="5" xfId="0" applyNumberFormat="1" applyFont="1" applyBorder="1" applyAlignment="1">
      <alignment horizontal="center" wrapText="1"/>
    </xf>
    <xf numFmtId="164" fontId="15" fillId="0" borderId="5" xfId="0" applyNumberFormat="1" applyFont="1" applyBorder="1" applyAlignment="1">
      <alignment horizontal="center" wrapText="1"/>
    </xf>
    <xf numFmtId="3" fontId="12" fillId="4" borderId="6" xfId="0" applyNumberFormat="1" applyFont="1" applyFill="1" applyBorder="1" applyAlignment="1">
      <alignment wrapText="1"/>
    </xf>
    <xf numFmtId="1" fontId="15" fillId="0" borderId="6" xfId="0" applyNumberFormat="1" applyFont="1" applyBorder="1" applyAlignment="1">
      <alignment horizontal="center" vertical="center" wrapText="1"/>
    </xf>
    <xf numFmtId="1" fontId="12" fillId="0" borderId="6" xfId="0" applyNumberFormat="1" applyFont="1" applyBorder="1" applyAlignment="1">
      <alignment horizontal="center" wrapText="1"/>
    </xf>
    <xf numFmtId="3" fontId="12" fillId="4" borderId="6" xfId="0" applyNumberFormat="1" applyFont="1" applyFill="1" applyBorder="1" applyAlignment="1">
      <alignment horizontal="center" wrapText="1"/>
    </xf>
    <xf numFmtId="166" fontId="12" fillId="0" borderId="6" xfId="0" applyNumberFormat="1" applyFont="1" applyBorder="1" applyAlignment="1">
      <alignment wrapText="1"/>
    </xf>
    <xf numFmtId="165" fontId="12" fillId="0" borderId="6" xfId="0" applyNumberFormat="1" applyFont="1" applyBorder="1" applyAlignment="1">
      <alignment horizontal="center" wrapText="1"/>
    </xf>
    <xf numFmtId="9" fontId="2" fillId="0" borderId="0" xfId="0" applyNumberFormat="1" applyFont="1"/>
    <xf numFmtId="0" fontId="26" fillId="0" borderId="6" xfId="0" applyFont="1" applyBorder="1" applyAlignment="1">
      <alignment wrapText="1"/>
    </xf>
    <xf numFmtId="164" fontId="12" fillId="0" borderId="21" xfId="0" applyNumberFormat="1" applyFont="1" applyBorder="1" applyAlignment="1">
      <alignment wrapText="1"/>
    </xf>
    <xf numFmtId="164" fontId="27" fillId="2" borderId="4" xfId="0" applyNumberFormat="1" applyFont="1" applyFill="1" applyBorder="1" applyAlignment="1">
      <alignment wrapText="1"/>
    </xf>
    <xf numFmtId="165" fontId="16" fillId="0" borderId="6" xfId="0" applyNumberFormat="1" applyFont="1" applyBorder="1" applyAlignment="1">
      <alignment horizontal="center" wrapText="1"/>
    </xf>
    <xf numFmtId="164" fontId="27" fillId="2" borderId="6" xfId="0" applyNumberFormat="1" applyFont="1" applyFill="1" applyBorder="1" applyAlignment="1">
      <alignment wrapText="1"/>
    </xf>
    <xf numFmtId="1" fontId="15" fillId="0" borderId="6" xfId="0" applyNumberFormat="1" applyFont="1" applyBorder="1" applyAlignment="1">
      <alignment wrapText="1"/>
    </xf>
    <xf numFmtId="1" fontId="17" fillId="0" borderId="6" xfId="0" applyNumberFormat="1" applyFont="1" applyBorder="1" applyAlignment="1">
      <alignment horizontal="center" wrapText="1"/>
    </xf>
    <xf numFmtId="0" fontId="17" fillId="0" borderId="6" xfId="0" applyFont="1" applyBorder="1" applyAlignment="1">
      <alignment horizontal="center" wrapText="1"/>
    </xf>
    <xf numFmtId="3" fontId="17" fillId="4" borderId="6" xfId="0" applyNumberFormat="1" applyFont="1" applyFill="1" applyBorder="1" applyAlignment="1">
      <alignment wrapText="1"/>
    </xf>
    <xf numFmtId="165" fontId="17" fillId="0" borderId="6" xfId="0" applyNumberFormat="1" applyFont="1" applyBorder="1" applyAlignment="1">
      <alignment horizontal="center" wrapText="1"/>
    </xf>
    <xf numFmtId="3" fontId="17" fillId="4" borderId="6" xfId="0" applyNumberFormat="1" applyFont="1" applyFill="1" applyBorder="1" applyAlignment="1">
      <alignment horizontal="center" wrapText="1"/>
    </xf>
    <xf numFmtId="0" fontId="12" fillId="0" borderId="6" xfId="0" applyFont="1" applyBorder="1" applyAlignment="1">
      <alignment horizontal="right" wrapText="1"/>
    </xf>
    <xf numFmtId="164" fontId="27" fillId="2" borderId="12" xfId="0" applyNumberFormat="1" applyFont="1" applyFill="1" applyBorder="1" applyAlignment="1">
      <alignment wrapText="1"/>
    </xf>
    <xf numFmtId="3" fontId="12" fillId="4" borderId="18" xfId="0" applyNumberFormat="1" applyFont="1" applyFill="1" applyBorder="1" applyAlignment="1">
      <alignment horizontal="center" wrapText="1"/>
    </xf>
    <xf numFmtId="165" fontId="16" fillId="0" borderId="6" xfId="0" applyNumberFormat="1" applyFont="1" applyBorder="1" applyAlignment="1">
      <alignment wrapText="1"/>
    </xf>
    <xf numFmtId="3" fontId="0" fillId="4" borderId="7" xfId="0" applyNumberFormat="1" applyFont="1" applyFill="1" applyBorder="1" applyAlignment="1">
      <alignment horizontal="center" vertical="center" wrapText="1"/>
    </xf>
    <xf numFmtId="1" fontId="12" fillId="0" borderId="6" xfId="0" applyNumberFormat="1" applyFont="1" applyBorder="1" applyAlignment="1">
      <alignment wrapText="1"/>
    </xf>
    <xf numFmtId="165" fontId="12" fillId="0" borderId="6" xfId="0" applyNumberFormat="1" applyFont="1" applyBorder="1" applyAlignment="1">
      <alignment horizontal="right" wrapText="1"/>
    </xf>
    <xf numFmtId="1" fontId="12" fillId="0" borderId="21" xfId="0" applyNumberFormat="1" applyFont="1" applyBorder="1" applyAlignment="1">
      <alignment wrapText="1"/>
    </xf>
    <xf numFmtId="0" fontId="12" fillId="0" borderId="3" xfId="0" applyFont="1" applyBorder="1" applyAlignment="1">
      <alignment wrapText="1"/>
    </xf>
    <xf numFmtId="0" fontId="12" fillId="0" borderId="21" xfId="0" applyFont="1" applyBorder="1" applyAlignment="1">
      <alignment wrapText="1"/>
    </xf>
    <xf numFmtId="3" fontId="12" fillId="4" borderId="21" xfId="0" applyNumberFormat="1" applyFont="1" applyFill="1" applyBorder="1" applyAlignment="1">
      <alignment wrapText="1"/>
    </xf>
    <xf numFmtId="165" fontId="12" fillId="0" borderId="13" xfId="0" applyNumberFormat="1" applyFont="1" applyBorder="1" applyAlignment="1">
      <alignment wrapText="1"/>
    </xf>
    <xf numFmtId="164" fontId="12" fillId="0" borderId="3" xfId="0" applyNumberFormat="1" applyFont="1" applyBorder="1" applyAlignment="1">
      <alignment wrapText="1"/>
    </xf>
    <xf numFmtId="3" fontId="12" fillId="4" borderId="7" xfId="0" applyNumberFormat="1" applyFont="1" applyFill="1" applyBorder="1" applyAlignment="1">
      <alignment horizontal="center" vertical="center" wrapText="1"/>
    </xf>
    <xf numFmtId="0" fontId="12" fillId="4" borderId="6" xfId="0" applyFont="1" applyFill="1" applyBorder="1" applyAlignment="1">
      <alignment wrapText="1"/>
    </xf>
    <xf numFmtId="3" fontId="12" fillId="4" borderId="20" xfId="0" applyNumberFormat="1" applyFont="1" applyFill="1" applyBorder="1" applyAlignment="1">
      <alignment horizontal="center" wrapText="1"/>
    </xf>
    <xf numFmtId="1" fontId="12" fillId="0" borderId="6" xfId="0" applyNumberFormat="1" applyFont="1" applyBorder="1" applyAlignment="1">
      <alignment vertical="center" wrapText="1"/>
    </xf>
    <xf numFmtId="0" fontId="12" fillId="0" borderId="23" xfId="0" applyFont="1" applyBorder="1" applyAlignment="1">
      <alignment horizontal="center" wrapText="1"/>
    </xf>
    <xf numFmtId="0" fontId="12" fillId="0" borderId="17" xfId="0" applyFont="1" applyBorder="1" applyAlignment="1">
      <alignment wrapText="1"/>
    </xf>
    <xf numFmtId="0" fontId="15" fillId="0" borderId="17" xfId="0" applyFont="1" applyBorder="1" applyAlignment="1">
      <alignment wrapText="1"/>
    </xf>
    <xf numFmtId="164" fontId="27" fillId="5" borderId="12" xfId="0" applyNumberFormat="1" applyFont="1" applyFill="1" applyBorder="1" applyAlignment="1">
      <alignment wrapText="1"/>
    </xf>
    <xf numFmtId="0" fontId="0" fillId="0" borderId="5" xfId="0" applyFont="1" applyBorder="1" applyAlignment="1">
      <alignment wrapText="1"/>
    </xf>
    <xf numFmtId="164" fontId="0" fillId="0" borderId="5" xfId="0" applyNumberFormat="1" applyFont="1" applyBorder="1" applyAlignment="1">
      <alignment wrapText="1"/>
    </xf>
    <xf numFmtId="0" fontId="0" fillId="0" borderId="6" xfId="0" applyFont="1" applyBorder="1" applyAlignment="1">
      <alignment wrapText="1"/>
    </xf>
    <xf numFmtId="164" fontId="0" fillId="0" borderId="6" xfId="0" applyNumberFormat="1" applyFont="1" applyBorder="1" applyAlignment="1">
      <alignment wrapText="1"/>
    </xf>
    <xf numFmtId="0" fontId="14" fillId="0" borderId="6" xfId="0" applyFont="1" applyBorder="1" applyAlignment="1">
      <alignment horizontal="left" wrapText="1"/>
    </xf>
    <xf numFmtId="1" fontId="12" fillId="0" borderId="5" xfId="0" applyNumberFormat="1" applyFont="1" applyBorder="1" applyAlignment="1">
      <alignment horizontal="center" wrapText="1"/>
    </xf>
    <xf numFmtId="0" fontId="12" fillId="0" borderId="5" xfId="0" applyFont="1" applyBorder="1" applyAlignment="1">
      <alignment horizontal="left" wrapText="1"/>
    </xf>
    <xf numFmtId="4" fontId="12" fillId="0" borderId="5" xfId="0" applyNumberFormat="1" applyFont="1" applyBorder="1" applyAlignment="1">
      <alignment horizontal="center" wrapText="1"/>
    </xf>
    <xf numFmtId="165" fontId="12" fillId="0" borderId="5" xfId="0" applyNumberFormat="1" applyFont="1" applyBorder="1" applyAlignment="1">
      <alignment horizontal="center" wrapText="1"/>
    </xf>
    <xf numFmtId="164" fontId="12" fillId="0" borderId="5" xfId="0" applyNumberFormat="1" applyFont="1" applyBorder="1" applyAlignment="1">
      <alignment horizontal="center" wrapText="1"/>
    </xf>
    <xf numFmtId="164" fontId="15" fillId="5" borderId="12" xfId="0" applyNumberFormat="1" applyFont="1" applyFill="1" applyBorder="1" applyAlignment="1">
      <alignment wrapText="1"/>
    </xf>
    <xf numFmtId="0" fontId="28" fillId="0" borderId="0" xfId="0" applyFont="1" applyAlignment="1">
      <alignment wrapText="1"/>
    </xf>
    <xf numFmtId="0" fontId="14" fillId="0" borderId="0" xfId="0" applyFont="1" applyAlignment="1">
      <alignment horizontal="left" wrapText="1"/>
    </xf>
    <xf numFmtId="43" fontId="14" fillId="0" borderId="0" xfId="0" applyNumberFormat="1" applyFont="1" applyAlignment="1">
      <alignment wrapText="1"/>
    </xf>
    <xf numFmtId="164" fontId="0" fillId="0" borderId="0" xfId="0" applyNumberFormat="1" applyFont="1" applyAlignment="1">
      <alignment wrapText="1"/>
    </xf>
    <xf numFmtId="0" fontId="28" fillId="0" borderId="36" xfId="0" applyFont="1" applyBorder="1" applyAlignment="1">
      <alignment wrapText="1"/>
    </xf>
    <xf numFmtId="0" fontId="28" fillId="0" borderId="39" xfId="0" applyFont="1" applyBorder="1" applyAlignment="1">
      <alignment horizontal="center" vertical="center" wrapText="1"/>
    </xf>
    <xf numFmtId="0" fontId="28" fillId="0" borderId="40" xfId="0" applyFont="1" applyBorder="1" applyAlignment="1">
      <alignment vertical="center" wrapText="1"/>
    </xf>
    <xf numFmtId="0" fontId="28" fillId="0" borderId="41" xfId="0" applyFont="1" applyBorder="1" applyAlignment="1">
      <alignment vertical="center" wrapText="1"/>
    </xf>
    <xf numFmtId="43" fontId="14" fillId="0" borderId="42" xfId="0" applyNumberFormat="1" applyFont="1" applyBorder="1" applyAlignment="1">
      <alignment horizontal="center" vertical="center" wrapText="1"/>
    </xf>
    <xf numFmtId="0" fontId="28" fillId="0" borderId="36" xfId="0" applyFont="1" applyBorder="1" applyAlignment="1">
      <alignment horizontal="center" vertical="center" wrapText="1"/>
    </xf>
    <xf numFmtId="0" fontId="28" fillId="0" borderId="0" xfId="0" applyFont="1" applyAlignment="1">
      <alignment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43" fontId="14" fillId="5" borderId="47" xfId="0" applyNumberFormat="1" applyFont="1" applyFill="1" applyBorder="1" applyAlignment="1">
      <alignment horizontal="center" vertical="center" wrapText="1"/>
    </xf>
    <xf numFmtId="164" fontId="2" fillId="0" borderId="0" xfId="0" applyNumberFormat="1" applyFont="1"/>
    <xf numFmtId="1" fontId="12" fillId="0" borderId="6" xfId="0" applyNumberFormat="1"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6" xfId="0" applyFont="1" applyFill="1" applyBorder="1" applyAlignment="1">
      <alignment horizontal="center" vertical="center" wrapText="1"/>
    </xf>
    <xf numFmtId="3" fontId="0" fillId="0" borderId="7" xfId="0" applyNumberFormat="1" applyFont="1" applyFill="1" applyBorder="1" applyAlignment="1">
      <alignment vertical="center" wrapText="1"/>
    </xf>
    <xf numFmtId="164" fontId="12" fillId="0" borderId="6" xfId="0" applyNumberFormat="1" applyFont="1" applyFill="1" applyBorder="1" applyAlignment="1">
      <alignment vertical="center" wrapText="1"/>
    </xf>
    <xf numFmtId="0" fontId="0" fillId="0" borderId="0" xfId="0" applyFont="1" applyFill="1" applyAlignment="1"/>
    <xf numFmtId="0" fontId="12" fillId="0" borderId="6" xfId="0" applyFont="1" applyFill="1" applyBorder="1" applyAlignment="1">
      <alignment horizontal="left" vertical="center" wrapText="1"/>
    </xf>
    <xf numFmtId="0" fontId="12" fillId="0" borderId="6" xfId="0" applyFont="1" applyFill="1" applyBorder="1" applyAlignment="1">
      <alignment wrapText="1"/>
    </xf>
    <xf numFmtId="3" fontId="0" fillId="0" borderId="18" xfId="0" applyNumberFormat="1" applyFont="1" applyFill="1" applyBorder="1" applyAlignment="1">
      <alignment vertical="center" wrapText="1"/>
    </xf>
    <xf numFmtId="3" fontId="1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top" wrapText="1"/>
    </xf>
    <xf numFmtId="0" fontId="12" fillId="0" borderId="6" xfId="0" applyFont="1" applyFill="1" applyBorder="1" applyAlignment="1">
      <alignment vertical="top" wrapText="1"/>
    </xf>
    <xf numFmtId="0" fontId="12" fillId="0" borderId="6" xfId="0" applyFont="1" applyFill="1" applyBorder="1" applyAlignment="1">
      <alignment horizontal="center" wrapText="1"/>
    </xf>
    <xf numFmtId="3" fontId="0" fillId="0" borderId="7" xfId="0" applyNumberFormat="1" applyFont="1" applyFill="1" applyBorder="1" applyAlignment="1">
      <alignment horizontal="right" wrapText="1"/>
    </xf>
    <xf numFmtId="164" fontId="12" fillId="0" borderId="6" xfId="0" applyNumberFormat="1" applyFont="1" applyFill="1" applyBorder="1" applyAlignment="1">
      <alignment horizontal="right" wrapText="1"/>
    </xf>
    <xf numFmtId="0" fontId="17" fillId="0" borderId="6" xfId="0" applyFont="1" applyFill="1" applyBorder="1" applyAlignment="1">
      <alignment vertical="top" wrapText="1"/>
    </xf>
    <xf numFmtId="3" fontId="12" fillId="0" borderId="6" xfId="0" applyNumberFormat="1" applyFont="1" applyFill="1" applyBorder="1" applyAlignment="1">
      <alignment horizontal="center" wrapText="1"/>
    </xf>
    <xf numFmtId="0" fontId="12" fillId="0" borderId="6" xfId="0" applyFont="1" applyFill="1" applyBorder="1" applyAlignment="1">
      <alignment horizontal="left" vertical="top" wrapText="1"/>
    </xf>
    <xf numFmtId="3" fontId="12" fillId="0" borderId="7" xfId="0" applyNumberFormat="1" applyFont="1" applyFill="1" applyBorder="1" applyAlignment="1">
      <alignment horizontal="center" wrapText="1"/>
    </xf>
    <xf numFmtId="0" fontId="12" fillId="0" borderId="13" xfId="0" applyFont="1" applyFill="1" applyBorder="1" applyAlignment="1">
      <alignment vertical="top" wrapText="1"/>
    </xf>
    <xf numFmtId="3" fontId="12" fillId="0" borderId="6" xfId="0" applyNumberFormat="1" applyFont="1" applyFill="1" applyBorder="1" applyAlignment="1">
      <alignment horizontal="center" vertical="top" wrapText="1"/>
    </xf>
    <xf numFmtId="0" fontId="12" fillId="0" borderId="19" xfId="0" applyFont="1" applyFill="1" applyBorder="1" applyAlignment="1">
      <alignment vertical="top" wrapText="1"/>
    </xf>
    <xf numFmtId="0" fontId="17" fillId="0" borderId="6" xfId="0" applyFont="1" applyFill="1" applyBorder="1" applyAlignment="1">
      <alignment horizontal="left" vertical="center" wrapText="1"/>
    </xf>
    <xf numFmtId="3" fontId="12" fillId="0" borderId="6" xfId="0" applyNumberFormat="1" applyFont="1" applyFill="1" applyBorder="1" applyAlignment="1">
      <alignment vertical="center" wrapText="1"/>
    </xf>
    <xf numFmtId="3" fontId="12" fillId="0" borderId="7" xfId="0" applyNumberFormat="1" applyFont="1" applyFill="1" applyBorder="1" applyAlignment="1">
      <alignment vertical="center" wrapText="1"/>
    </xf>
    <xf numFmtId="0" fontId="12" fillId="0" borderId="21" xfId="0" applyFont="1" applyFill="1" applyBorder="1" applyAlignment="1">
      <alignment horizontal="left" vertical="center" wrapText="1"/>
    </xf>
    <xf numFmtId="0" fontId="12" fillId="0" borderId="21" xfId="0" applyFont="1" applyFill="1" applyBorder="1" applyAlignment="1">
      <alignment horizontal="center" vertical="center" wrapText="1"/>
    </xf>
    <xf numFmtId="167" fontId="12" fillId="0" borderId="21" xfId="0" applyNumberFormat="1" applyFont="1" applyFill="1" applyBorder="1" applyAlignment="1">
      <alignment vertical="center" wrapText="1"/>
    </xf>
    <xf numFmtId="3" fontId="12" fillId="0" borderId="21" xfId="0" applyNumberFormat="1" applyFont="1" applyFill="1" applyBorder="1" applyAlignment="1">
      <alignment horizontal="center" vertical="center" wrapText="1"/>
    </xf>
    <xf numFmtId="164" fontId="12" fillId="0" borderId="21" xfId="0" applyNumberFormat="1" applyFont="1" applyFill="1" applyBorder="1" applyAlignment="1">
      <alignment horizontal="right" vertical="center" wrapText="1"/>
    </xf>
    <xf numFmtId="3" fontId="0" fillId="0" borderId="7" xfId="0" applyNumberFormat="1" applyFont="1" applyFill="1" applyBorder="1" applyAlignment="1">
      <alignment horizontal="right" vertical="center" wrapText="1"/>
    </xf>
    <xf numFmtId="164" fontId="12" fillId="0" borderId="6" xfId="0" applyNumberFormat="1" applyFont="1" applyFill="1" applyBorder="1" applyAlignment="1">
      <alignment horizontal="right" vertical="center" wrapText="1"/>
    </xf>
    <xf numFmtId="1" fontId="12" fillId="0" borderId="6" xfId="0" applyNumberFormat="1" applyFont="1" applyFill="1" applyBorder="1" applyAlignment="1">
      <alignment horizontal="center" vertical="top" wrapText="1"/>
    </xf>
    <xf numFmtId="3" fontId="0" fillId="0" borderId="6" xfId="0" applyNumberFormat="1" applyFont="1" applyFill="1" applyBorder="1" applyAlignment="1">
      <alignment horizontal="center" vertical="center" wrapText="1"/>
    </xf>
    <xf numFmtId="0" fontId="12" fillId="0" borderId="22" xfId="0" applyFont="1" applyFill="1" applyBorder="1" applyAlignment="1">
      <alignment horizontal="left" vertical="top" wrapText="1"/>
    </xf>
    <xf numFmtId="0" fontId="12" fillId="0" borderId="22" xfId="0" applyFont="1" applyFill="1" applyBorder="1" applyAlignment="1">
      <alignment horizontal="center" wrapText="1"/>
    </xf>
    <xf numFmtId="165" fontId="12" fillId="0" borderId="22" xfId="0" applyNumberFormat="1" applyFont="1" applyFill="1" applyBorder="1" applyAlignment="1">
      <alignment horizontal="right" wrapText="1"/>
    </xf>
    <xf numFmtId="0" fontId="22" fillId="0" borderId="22" xfId="0" applyFont="1" applyFill="1" applyBorder="1" applyAlignment="1">
      <alignment horizontal="left" vertical="top" wrapText="1"/>
    </xf>
    <xf numFmtId="0" fontId="0" fillId="0" borderId="6" xfId="0" applyFont="1" applyFill="1" applyBorder="1" applyAlignment="1">
      <alignment horizontal="center" vertical="center" wrapText="1"/>
    </xf>
    <xf numFmtId="3" fontId="12" fillId="0" borderId="17" xfId="0" applyNumberFormat="1" applyFont="1" applyFill="1" applyBorder="1" applyAlignment="1">
      <alignment wrapText="1"/>
    </xf>
    <xf numFmtId="0" fontId="14" fillId="5" borderId="45" xfId="0" applyFont="1" applyFill="1" applyBorder="1" applyAlignment="1">
      <alignment horizontal="center" vertical="center" wrapText="1"/>
    </xf>
    <xf numFmtId="0" fontId="6" fillId="0" borderId="17" xfId="0" applyFont="1" applyBorder="1"/>
    <xf numFmtId="0" fontId="6" fillId="0" borderId="46" xfId="0" applyFont="1" applyBorder="1"/>
    <xf numFmtId="43" fontId="14" fillId="0" borderId="37" xfId="0" applyNumberFormat="1" applyFont="1" applyBorder="1" applyAlignment="1">
      <alignment horizontal="center" wrapText="1"/>
    </xf>
    <xf numFmtId="0" fontId="6" fillId="0" borderId="38" xfId="0" applyFont="1" applyBorder="1"/>
    <xf numFmtId="0" fontId="14" fillId="2" borderId="9" xfId="0" applyFont="1" applyFill="1" applyBorder="1" applyAlignment="1">
      <alignment horizontal="center" vertical="center" wrapText="1"/>
    </xf>
    <xf numFmtId="0" fontId="6" fillId="0" borderId="10" xfId="0" applyFont="1" applyBorder="1"/>
    <xf numFmtId="0" fontId="6" fillId="0" borderId="11" xfId="0" applyFont="1" applyBorder="1"/>
    <xf numFmtId="0" fontId="14" fillId="5" borderId="24" xfId="0" applyFont="1" applyFill="1" applyBorder="1" applyAlignment="1">
      <alignment horizontal="center" vertical="center" wrapText="1"/>
    </xf>
    <xf numFmtId="0" fontId="6" fillId="0" borderId="30" xfId="0" applyFont="1" applyBorder="1"/>
    <xf numFmtId="0" fontId="14" fillId="5" borderId="25" xfId="0" applyFont="1" applyFill="1" applyBorder="1" applyAlignment="1">
      <alignment horizontal="center" vertical="center" wrapText="1"/>
    </xf>
    <xf numFmtId="0" fontId="6" fillId="0" borderId="26" xfId="0" applyFont="1" applyBorder="1"/>
    <xf numFmtId="0" fontId="6" fillId="0" borderId="27" xfId="0" applyFont="1" applyBorder="1"/>
    <xf numFmtId="0" fontId="6" fillId="0" borderId="31" xfId="0" applyFont="1" applyBorder="1"/>
    <xf numFmtId="0" fontId="6" fillId="0" borderId="32" xfId="0" applyFont="1" applyBorder="1"/>
    <xf numFmtId="0" fontId="6" fillId="0" borderId="33" xfId="0" applyFont="1" applyBorder="1"/>
    <xf numFmtId="0" fontId="24" fillId="2" borderId="9" xfId="0" applyFont="1" applyFill="1" applyBorder="1" applyAlignment="1">
      <alignment horizontal="center" vertical="center" wrapText="1"/>
    </xf>
    <xf numFmtId="43" fontId="14" fillId="5" borderId="28" xfId="0" applyNumberFormat="1" applyFont="1" applyFill="1" applyBorder="1" applyAlignment="1">
      <alignment horizontal="center" vertical="center" wrapText="1"/>
    </xf>
    <xf numFmtId="0" fontId="6" fillId="0" borderId="29" xfId="0" applyFont="1" applyBorder="1"/>
    <xf numFmtId="0" fontId="6" fillId="0" borderId="34" xfId="0" applyFont="1" applyBorder="1"/>
    <xf numFmtId="0" fontId="6" fillId="0" borderId="35" xfId="0" applyFont="1" applyBorder="1"/>
    <xf numFmtId="0" fontId="15" fillId="5"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6" fillId="0" borderId="3" xfId="0" applyFont="1" applyBorder="1"/>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5"/>
  <sheetViews>
    <sheetView tabSelected="1" topLeftCell="A8" zoomScale="109" zoomScaleNormal="109" workbookViewId="0">
      <selection activeCell="D8" sqref="D8"/>
    </sheetView>
  </sheetViews>
  <sheetFormatPr defaultColWidth="12.625" defaultRowHeight="15" customHeight="1" x14ac:dyDescent="0.2"/>
  <cols>
    <col min="1" max="1" width="7.375" customWidth="1"/>
    <col min="2" max="2" width="43.75" customWidth="1"/>
    <col min="3" max="3" width="7.625" customWidth="1"/>
    <col min="4" max="4" width="13.375" customWidth="1"/>
    <col min="5" max="5" width="12" customWidth="1"/>
    <col min="6" max="6" width="15.5" customWidth="1"/>
    <col min="7" max="26" width="7.625" customWidth="1"/>
  </cols>
  <sheetData>
    <row r="1" spans="1:6" ht="14.25" customHeight="1" x14ac:dyDescent="0.3">
      <c r="A1" s="1"/>
      <c r="B1" s="1" t="s">
        <v>0</v>
      </c>
      <c r="C1" s="2"/>
      <c r="D1" s="2"/>
      <c r="E1" s="2"/>
      <c r="F1" s="3"/>
    </row>
    <row r="2" spans="1:6" ht="14.25" customHeight="1" x14ac:dyDescent="0.25">
      <c r="A2" s="4"/>
      <c r="B2" s="5" t="s">
        <v>1</v>
      </c>
      <c r="C2" s="2"/>
      <c r="D2" s="2"/>
      <c r="E2" s="2"/>
      <c r="F2" s="3"/>
    </row>
    <row r="3" spans="1:6" ht="14.25" customHeight="1" x14ac:dyDescent="0.3">
      <c r="A3" s="6"/>
      <c r="B3" s="5" t="s">
        <v>2</v>
      </c>
      <c r="C3" s="2"/>
      <c r="D3" s="2"/>
      <c r="E3" s="2"/>
      <c r="F3" s="7" t="s">
        <v>3</v>
      </c>
    </row>
    <row r="4" spans="1:6" ht="14.25" customHeight="1" x14ac:dyDescent="0.2">
      <c r="A4" s="265" t="s">
        <v>4</v>
      </c>
      <c r="B4" s="267" t="s">
        <v>5</v>
      </c>
      <c r="C4" s="267" t="s">
        <v>6</v>
      </c>
      <c r="D4" s="268" t="s">
        <v>7</v>
      </c>
      <c r="E4" s="268" t="s">
        <v>8</v>
      </c>
      <c r="F4" s="8" t="s">
        <v>9</v>
      </c>
    </row>
    <row r="5" spans="1:6" ht="14.25" customHeight="1" x14ac:dyDescent="0.2">
      <c r="A5" s="266"/>
      <c r="B5" s="266"/>
      <c r="C5" s="266"/>
      <c r="D5" s="266"/>
      <c r="E5" s="266"/>
      <c r="F5" s="9" t="s">
        <v>10</v>
      </c>
    </row>
    <row r="6" spans="1:6" ht="14.25" customHeight="1" x14ac:dyDescent="0.2">
      <c r="A6" s="10"/>
      <c r="B6" s="11"/>
      <c r="C6" s="11"/>
      <c r="D6" s="12"/>
      <c r="E6" s="12"/>
      <c r="F6" s="13"/>
    </row>
    <row r="7" spans="1:6" ht="14.25" customHeight="1" x14ac:dyDescent="0.2">
      <c r="A7" s="14" t="s">
        <v>11</v>
      </c>
      <c r="B7" s="15" t="s">
        <v>12</v>
      </c>
      <c r="C7" s="16"/>
      <c r="D7" s="17"/>
      <c r="E7" s="16"/>
      <c r="F7" s="18"/>
    </row>
    <row r="8" spans="1:6" ht="14.25" customHeight="1" x14ac:dyDescent="0.2">
      <c r="A8" s="19"/>
      <c r="B8" s="20"/>
      <c r="C8" s="16"/>
      <c r="D8" s="17"/>
      <c r="E8" s="16"/>
      <c r="F8" s="18"/>
    </row>
    <row r="9" spans="1:6" ht="36" customHeight="1" x14ac:dyDescent="0.2">
      <c r="A9" s="21" t="s">
        <v>13</v>
      </c>
      <c r="B9" s="22" t="s">
        <v>14</v>
      </c>
      <c r="C9" s="23" t="s">
        <v>15</v>
      </c>
      <c r="D9" s="24"/>
      <c r="E9" s="23">
        <v>1</v>
      </c>
      <c r="F9" s="25">
        <f>D9*E9</f>
        <v>0</v>
      </c>
    </row>
    <row r="10" spans="1:6" ht="36" customHeight="1" x14ac:dyDescent="0.2">
      <c r="A10" s="21" t="s">
        <v>16</v>
      </c>
      <c r="B10" s="26" t="s">
        <v>17</v>
      </c>
      <c r="C10" s="23" t="s">
        <v>18</v>
      </c>
      <c r="D10" s="24"/>
      <c r="E10" s="23">
        <v>1</v>
      </c>
      <c r="F10" s="25">
        <f t="shared" ref="F10:F17" si="0">D10*E10</f>
        <v>0</v>
      </c>
    </row>
    <row r="11" spans="1:6" ht="36" customHeight="1" x14ac:dyDescent="0.2">
      <c r="A11" s="21" t="s">
        <v>19</v>
      </c>
      <c r="B11" s="27" t="s">
        <v>20</v>
      </c>
      <c r="C11" s="23" t="s">
        <v>18</v>
      </c>
      <c r="D11" s="28"/>
      <c r="E11" s="23">
        <v>1</v>
      </c>
      <c r="F11" s="25">
        <f t="shared" si="0"/>
        <v>0</v>
      </c>
    </row>
    <row r="12" spans="1:6" ht="36" customHeight="1" x14ac:dyDescent="0.2">
      <c r="A12" s="21" t="s">
        <v>21</v>
      </c>
      <c r="B12" s="27" t="s">
        <v>22</v>
      </c>
      <c r="C12" s="23" t="s">
        <v>18</v>
      </c>
      <c r="D12" s="28"/>
      <c r="E12" s="23">
        <v>1</v>
      </c>
      <c r="F12" s="25">
        <f t="shared" si="0"/>
        <v>0</v>
      </c>
    </row>
    <row r="13" spans="1:6" ht="36" customHeight="1" x14ac:dyDescent="0.2">
      <c r="A13" s="21" t="s">
        <v>23</v>
      </c>
      <c r="B13" s="27" t="s">
        <v>24</v>
      </c>
      <c r="C13" s="23" t="s">
        <v>18</v>
      </c>
      <c r="D13" s="28"/>
      <c r="E13" s="23">
        <v>1</v>
      </c>
      <c r="F13" s="25">
        <f t="shared" si="0"/>
        <v>0</v>
      </c>
    </row>
    <row r="14" spans="1:6" ht="36" customHeight="1" x14ac:dyDescent="0.2">
      <c r="A14" s="21" t="s">
        <v>25</v>
      </c>
      <c r="B14" s="22" t="s">
        <v>26</v>
      </c>
      <c r="C14" s="23" t="s">
        <v>18</v>
      </c>
      <c r="D14" s="28"/>
      <c r="E14" s="23">
        <v>1</v>
      </c>
      <c r="F14" s="25">
        <f t="shared" si="0"/>
        <v>0</v>
      </c>
    </row>
    <row r="15" spans="1:6" ht="36" customHeight="1" x14ac:dyDescent="0.2">
      <c r="A15" s="21" t="s">
        <v>27</v>
      </c>
      <c r="B15" s="22" t="s">
        <v>28</v>
      </c>
      <c r="C15" s="23" t="s">
        <v>18</v>
      </c>
      <c r="D15" s="29"/>
      <c r="E15" s="23">
        <v>1</v>
      </c>
      <c r="F15" s="25">
        <f t="shared" si="0"/>
        <v>0</v>
      </c>
    </row>
    <row r="16" spans="1:6" ht="36" customHeight="1" x14ac:dyDescent="0.2">
      <c r="A16" s="21" t="s">
        <v>29</v>
      </c>
      <c r="B16" s="22" t="s">
        <v>30</v>
      </c>
      <c r="C16" s="23" t="s">
        <v>18</v>
      </c>
      <c r="D16" s="29"/>
      <c r="E16" s="23">
        <v>1</v>
      </c>
      <c r="F16" s="25">
        <f t="shared" si="0"/>
        <v>0</v>
      </c>
    </row>
    <row r="17" spans="1:6" ht="36" customHeight="1" x14ac:dyDescent="0.2">
      <c r="A17" s="21" t="s">
        <v>31</v>
      </c>
      <c r="B17" s="22" t="s">
        <v>32</v>
      </c>
      <c r="C17" s="23" t="s">
        <v>33</v>
      </c>
      <c r="D17" s="29"/>
      <c r="E17" s="23">
        <v>1</v>
      </c>
      <c r="F17" s="25">
        <f t="shared" si="0"/>
        <v>0</v>
      </c>
    </row>
    <row r="18" spans="1:6" ht="14.25" customHeight="1" x14ac:dyDescent="0.2">
      <c r="A18" s="30"/>
      <c r="B18" s="31"/>
      <c r="C18" s="32"/>
      <c r="D18" s="33"/>
      <c r="E18" s="32"/>
      <c r="F18" s="34"/>
    </row>
    <row r="19" spans="1:6" ht="30.75" customHeight="1" x14ac:dyDescent="0.2">
      <c r="A19" s="247" t="s">
        <v>34</v>
      </c>
      <c r="B19" s="248"/>
      <c r="C19" s="248"/>
      <c r="D19" s="248"/>
      <c r="E19" s="249"/>
      <c r="F19" s="35">
        <f>SUM(F9:F18)</f>
        <v>0</v>
      </c>
    </row>
    <row r="20" spans="1:6" ht="14.25" customHeight="1" x14ac:dyDescent="0.25">
      <c r="A20" s="36"/>
      <c r="B20" s="36"/>
      <c r="C20" s="37"/>
      <c r="D20" s="37"/>
      <c r="E20" s="37"/>
      <c r="F20" s="38"/>
    </row>
    <row r="21" spans="1:6" ht="14.25" customHeight="1" x14ac:dyDescent="0.2">
      <c r="A21" s="39">
        <v>200</v>
      </c>
      <c r="B21" s="40" t="s">
        <v>35</v>
      </c>
      <c r="C21" s="23"/>
      <c r="D21" s="23"/>
      <c r="E21" s="23"/>
      <c r="F21" s="41"/>
    </row>
    <row r="22" spans="1:6" ht="14.25" customHeight="1" x14ac:dyDescent="0.2">
      <c r="A22" s="39"/>
      <c r="B22" s="40"/>
      <c r="C22" s="23"/>
      <c r="D22" s="23"/>
      <c r="E22" s="23"/>
      <c r="F22" s="41"/>
    </row>
    <row r="23" spans="1:6" ht="14.25" customHeight="1" x14ac:dyDescent="0.2">
      <c r="A23" s="39"/>
      <c r="B23" s="42" t="s">
        <v>36</v>
      </c>
      <c r="C23" s="23"/>
      <c r="D23" s="43"/>
      <c r="E23" s="23"/>
      <c r="F23" s="44"/>
    </row>
    <row r="24" spans="1:6" ht="22.5" customHeight="1" x14ac:dyDescent="0.2">
      <c r="A24" s="45"/>
      <c r="B24" s="46" t="s">
        <v>37</v>
      </c>
      <c r="C24" s="47"/>
      <c r="D24" s="48"/>
      <c r="E24" s="47"/>
      <c r="F24" s="49"/>
    </row>
    <row r="25" spans="1:6" ht="22.5" customHeight="1" x14ac:dyDescent="0.2">
      <c r="A25" s="21">
        <v>201</v>
      </c>
      <c r="B25" s="50" t="s">
        <v>38</v>
      </c>
      <c r="C25" s="23" t="s">
        <v>18</v>
      </c>
      <c r="D25" s="28"/>
      <c r="E25" s="23">
        <v>1</v>
      </c>
      <c r="F25" s="44">
        <f t="shared" ref="F25:F27" si="1">D25*E25</f>
        <v>0</v>
      </c>
    </row>
    <row r="26" spans="1:6" ht="22.5" customHeight="1" x14ac:dyDescent="0.2">
      <c r="A26" s="21"/>
      <c r="B26" s="46" t="s">
        <v>39</v>
      </c>
      <c r="C26" s="23"/>
      <c r="D26" s="51"/>
      <c r="E26" s="23"/>
      <c r="F26" s="44"/>
    </row>
    <row r="27" spans="1:6" ht="22.5" customHeight="1" x14ac:dyDescent="0.2">
      <c r="A27" s="21">
        <f>A25+1</f>
        <v>202</v>
      </c>
      <c r="B27" s="50" t="s">
        <v>40</v>
      </c>
      <c r="C27" s="23" t="s">
        <v>15</v>
      </c>
      <c r="D27" s="28"/>
      <c r="E27" s="23">
        <v>3</v>
      </c>
      <c r="F27" s="44">
        <f t="shared" si="1"/>
        <v>0</v>
      </c>
    </row>
    <row r="28" spans="1:6" ht="22.5" customHeight="1" x14ac:dyDescent="0.2">
      <c r="A28" s="21"/>
      <c r="B28" s="50"/>
      <c r="C28" s="23"/>
      <c r="D28" s="51"/>
      <c r="E28" s="23"/>
      <c r="F28" s="44"/>
    </row>
    <row r="29" spans="1:6" ht="22.5" customHeight="1" x14ac:dyDescent="0.2">
      <c r="A29" s="21"/>
      <c r="B29" s="52" t="s">
        <v>41</v>
      </c>
      <c r="C29" s="23"/>
      <c r="D29" s="51"/>
      <c r="E29" s="23"/>
      <c r="F29" s="44"/>
    </row>
    <row r="30" spans="1:6" s="207" customFormat="1" ht="49.9" customHeight="1" x14ac:dyDescent="0.2">
      <c r="A30" s="202">
        <f>A27+1</f>
        <v>203</v>
      </c>
      <c r="B30" s="203" t="s">
        <v>42</v>
      </c>
      <c r="C30" s="204" t="s">
        <v>43</v>
      </c>
      <c r="D30" s="205"/>
      <c r="E30" s="204">
        <v>100</v>
      </c>
      <c r="F30" s="206">
        <f>D30*E30</f>
        <v>0</v>
      </c>
    </row>
    <row r="31" spans="1:6" s="207" customFormat="1" ht="22.5" customHeight="1" x14ac:dyDescent="0.2">
      <c r="A31" s="202">
        <f t="shared" ref="A31:A40" si="2">A30+1</f>
        <v>204</v>
      </c>
      <c r="B31" s="203" t="s">
        <v>44</v>
      </c>
      <c r="C31" s="204" t="s">
        <v>43</v>
      </c>
      <c r="D31" s="205"/>
      <c r="E31" s="204">
        <v>100</v>
      </c>
      <c r="F31" s="206">
        <f t="shared" ref="F31:F40" si="3">D31*E31</f>
        <v>0</v>
      </c>
    </row>
    <row r="32" spans="1:6" s="207" customFormat="1" ht="34.9" customHeight="1" x14ac:dyDescent="0.2">
      <c r="A32" s="202">
        <f t="shared" si="2"/>
        <v>205</v>
      </c>
      <c r="B32" s="203" t="s">
        <v>45</v>
      </c>
      <c r="C32" s="204" t="s">
        <v>43</v>
      </c>
      <c r="D32" s="205"/>
      <c r="E32" s="204">
        <v>20</v>
      </c>
      <c r="F32" s="206">
        <f t="shared" si="3"/>
        <v>0</v>
      </c>
    </row>
    <row r="33" spans="1:26" s="207" customFormat="1" ht="22.5" customHeight="1" x14ac:dyDescent="0.2">
      <c r="A33" s="202">
        <f t="shared" si="2"/>
        <v>206</v>
      </c>
      <c r="B33" s="203" t="s">
        <v>46</v>
      </c>
      <c r="C33" s="204" t="s">
        <v>15</v>
      </c>
      <c r="D33" s="205"/>
      <c r="E33" s="204">
        <v>3</v>
      </c>
      <c r="F33" s="206">
        <f t="shared" si="3"/>
        <v>0</v>
      </c>
    </row>
    <row r="34" spans="1:26" s="207" customFormat="1" ht="22.5" customHeight="1" x14ac:dyDescent="0.2">
      <c r="A34" s="202">
        <f t="shared" si="2"/>
        <v>207</v>
      </c>
      <c r="B34" s="203" t="s">
        <v>47</v>
      </c>
      <c r="C34" s="204" t="s">
        <v>15</v>
      </c>
      <c r="D34" s="205"/>
      <c r="E34" s="204">
        <v>3</v>
      </c>
      <c r="F34" s="206">
        <f t="shared" si="3"/>
        <v>0</v>
      </c>
    </row>
    <row r="35" spans="1:26" s="207" customFormat="1" ht="38.25" customHeight="1" x14ac:dyDescent="0.2">
      <c r="A35" s="202">
        <f t="shared" si="2"/>
        <v>208</v>
      </c>
      <c r="B35" s="203" t="s">
        <v>48</v>
      </c>
      <c r="C35" s="204" t="s">
        <v>15</v>
      </c>
      <c r="D35" s="205"/>
      <c r="E35" s="204">
        <v>3</v>
      </c>
      <c r="F35" s="206">
        <f t="shared" si="3"/>
        <v>0</v>
      </c>
    </row>
    <row r="36" spans="1:26" s="207" customFormat="1" ht="22.5" customHeight="1" x14ac:dyDescent="0.2">
      <c r="A36" s="202">
        <f t="shared" si="2"/>
        <v>209</v>
      </c>
      <c r="B36" s="203" t="s">
        <v>49</v>
      </c>
      <c r="C36" s="204" t="s">
        <v>15</v>
      </c>
      <c r="D36" s="205"/>
      <c r="E36" s="204">
        <v>3</v>
      </c>
      <c r="F36" s="206">
        <f t="shared" si="3"/>
        <v>0</v>
      </c>
    </row>
    <row r="37" spans="1:26" s="207" customFormat="1" ht="22.5" customHeight="1" x14ac:dyDescent="0.2">
      <c r="A37" s="202">
        <f t="shared" si="2"/>
        <v>210</v>
      </c>
      <c r="B37" s="203" t="s">
        <v>50</v>
      </c>
      <c r="C37" s="204" t="s">
        <v>15</v>
      </c>
      <c r="D37" s="205"/>
      <c r="E37" s="204">
        <v>3</v>
      </c>
      <c r="F37" s="206">
        <f t="shared" si="3"/>
        <v>0</v>
      </c>
    </row>
    <row r="38" spans="1:26" s="207" customFormat="1" ht="22.5" customHeight="1" x14ac:dyDescent="0.2">
      <c r="A38" s="202">
        <f t="shared" si="2"/>
        <v>211</v>
      </c>
      <c r="B38" s="203" t="s">
        <v>51</v>
      </c>
      <c r="C38" s="204" t="s">
        <v>15</v>
      </c>
      <c r="D38" s="205"/>
      <c r="E38" s="204">
        <v>3</v>
      </c>
      <c r="F38" s="206">
        <f t="shared" si="3"/>
        <v>0</v>
      </c>
    </row>
    <row r="39" spans="1:26" s="207" customFormat="1" ht="22.5" customHeight="1" x14ac:dyDescent="0.2">
      <c r="A39" s="202">
        <f t="shared" si="2"/>
        <v>212</v>
      </c>
      <c r="B39" s="208" t="s">
        <v>52</v>
      </c>
      <c r="C39" s="204" t="s">
        <v>15</v>
      </c>
      <c r="D39" s="205"/>
      <c r="E39" s="204">
        <v>3</v>
      </c>
      <c r="F39" s="206">
        <f t="shared" si="3"/>
        <v>0</v>
      </c>
    </row>
    <row r="40" spans="1:26" s="207" customFormat="1" ht="37.5" customHeight="1" x14ac:dyDescent="0.2">
      <c r="A40" s="202">
        <f t="shared" si="2"/>
        <v>213</v>
      </c>
      <c r="B40" s="203" t="s">
        <v>53</v>
      </c>
      <c r="C40" s="204" t="s">
        <v>15</v>
      </c>
      <c r="D40" s="205"/>
      <c r="E40" s="204">
        <v>3</v>
      </c>
      <c r="F40" s="206">
        <f t="shared" si="3"/>
        <v>0</v>
      </c>
    </row>
    <row r="41" spans="1:26" ht="26.25" customHeight="1" x14ac:dyDescent="0.2">
      <c r="A41" s="263" t="s">
        <v>54</v>
      </c>
      <c r="B41" s="248"/>
      <c r="C41" s="248"/>
      <c r="D41" s="249"/>
      <c r="E41" s="56"/>
      <c r="F41" s="57">
        <f>SUM(F25:F40)</f>
        <v>0</v>
      </c>
    </row>
    <row r="42" spans="1:26" ht="14.25" customHeight="1" x14ac:dyDescent="0.2">
      <c r="A42" s="58"/>
      <c r="B42" s="58"/>
      <c r="C42" s="58"/>
      <c r="D42" s="59"/>
      <c r="E42" s="59"/>
      <c r="F42" s="60"/>
    </row>
    <row r="43" spans="1:26" ht="29.25" customHeight="1" x14ac:dyDescent="0.2">
      <c r="A43" s="61"/>
      <c r="B43" s="62" t="s">
        <v>55</v>
      </c>
      <c r="C43" s="63"/>
      <c r="D43" s="64"/>
      <c r="E43" s="65"/>
      <c r="F43" s="55"/>
    </row>
    <row r="44" spans="1:26" ht="39" customHeight="1" x14ac:dyDescent="0.2">
      <c r="A44" s="21">
        <f>A40+1</f>
        <v>214</v>
      </c>
      <c r="B44" s="50" t="s">
        <v>56</v>
      </c>
      <c r="C44" s="23" t="s">
        <v>57</v>
      </c>
      <c r="D44" s="28"/>
      <c r="E44" s="66">
        <v>3</v>
      </c>
      <c r="F44" s="44">
        <f>D44*E44</f>
        <v>0</v>
      </c>
    </row>
    <row r="45" spans="1:26" ht="50.85" customHeight="1" x14ac:dyDescent="0.2">
      <c r="A45" s="21">
        <f t="shared" ref="A45:A49" si="4">A44+1</f>
        <v>215</v>
      </c>
      <c r="B45" s="50" t="s">
        <v>58</v>
      </c>
      <c r="C45" s="23" t="s">
        <v>15</v>
      </c>
      <c r="D45" s="28"/>
      <c r="E45" s="66">
        <v>3</v>
      </c>
      <c r="F45" s="44">
        <f t="shared" ref="F45:F59" si="5">D45*E45</f>
        <v>0</v>
      </c>
    </row>
    <row r="46" spans="1:26" ht="36" customHeight="1" x14ac:dyDescent="0.2">
      <c r="A46" s="21">
        <f t="shared" si="4"/>
        <v>216</v>
      </c>
      <c r="B46" s="50" t="s">
        <v>59</v>
      </c>
      <c r="C46" s="23" t="s">
        <v>15</v>
      </c>
      <c r="D46" s="28"/>
      <c r="E46" s="66">
        <v>3</v>
      </c>
      <c r="F46" s="44">
        <f t="shared" si="5"/>
        <v>0</v>
      </c>
    </row>
    <row r="47" spans="1:26" ht="39" customHeight="1" x14ac:dyDescent="0.2">
      <c r="A47" s="21">
        <f t="shared" si="4"/>
        <v>217</v>
      </c>
      <c r="B47" s="53" t="s">
        <v>60</v>
      </c>
      <c r="C47" s="23" t="s">
        <v>15</v>
      </c>
      <c r="D47" s="28"/>
      <c r="E47" s="66">
        <v>3</v>
      </c>
      <c r="F47" s="44">
        <f t="shared" si="5"/>
        <v>0</v>
      </c>
    </row>
    <row r="48" spans="1:26" ht="69.75" customHeight="1" x14ac:dyDescent="0.25">
      <c r="A48" s="21">
        <f t="shared" si="4"/>
        <v>218</v>
      </c>
      <c r="B48" s="67" t="s">
        <v>61</v>
      </c>
      <c r="C48" s="23" t="s">
        <v>15</v>
      </c>
      <c r="D48" s="28"/>
      <c r="E48" s="66">
        <v>3</v>
      </c>
      <c r="F48" s="44">
        <f t="shared" si="5"/>
        <v>0</v>
      </c>
      <c r="G48" s="2"/>
      <c r="H48" s="2"/>
      <c r="I48" s="2"/>
      <c r="J48" s="2"/>
      <c r="K48" s="2"/>
      <c r="L48" s="2"/>
      <c r="M48" s="2"/>
      <c r="N48" s="2"/>
      <c r="O48" s="68"/>
      <c r="P48" s="68"/>
      <c r="Q48" s="68"/>
      <c r="R48" s="68"/>
      <c r="S48" s="68"/>
      <c r="T48" s="68"/>
      <c r="U48" s="68"/>
      <c r="V48" s="68"/>
      <c r="W48" s="68"/>
      <c r="X48" s="68"/>
      <c r="Y48" s="68"/>
      <c r="Z48" s="68"/>
    </row>
    <row r="49" spans="1:6" ht="33.950000000000003" customHeight="1" x14ac:dyDescent="0.2">
      <c r="A49" s="21">
        <f t="shared" si="4"/>
        <v>219</v>
      </c>
      <c r="B49" s="69" t="s">
        <v>62</v>
      </c>
      <c r="C49" s="23" t="s">
        <v>43</v>
      </c>
      <c r="D49" s="28"/>
      <c r="E49" s="66">
        <v>360</v>
      </c>
      <c r="F49" s="44">
        <f t="shared" si="5"/>
        <v>0</v>
      </c>
    </row>
    <row r="50" spans="1:6" ht="33.950000000000003" customHeight="1" x14ac:dyDescent="0.2">
      <c r="A50" s="21">
        <v>220</v>
      </c>
      <c r="B50" s="69" t="s">
        <v>63</v>
      </c>
      <c r="C50" s="23" t="s">
        <v>15</v>
      </c>
      <c r="D50" s="70"/>
      <c r="E50" s="66">
        <v>3</v>
      </c>
      <c r="F50" s="44">
        <f t="shared" si="5"/>
        <v>0</v>
      </c>
    </row>
    <row r="51" spans="1:6" s="207" customFormat="1" ht="33.950000000000003" customHeight="1" x14ac:dyDescent="0.2">
      <c r="A51" s="202">
        <v>221</v>
      </c>
      <c r="B51" s="209" t="s">
        <v>64</v>
      </c>
      <c r="C51" s="204" t="s">
        <v>65</v>
      </c>
      <c r="D51" s="210"/>
      <c r="E51" s="211">
        <v>3</v>
      </c>
      <c r="F51" s="206">
        <f t="shared" si="5"/>
        <v>0</v>
      </c>
    </row>
    <row r="52" spans="1:6" s="207" customFormat="1" ht="33.950000000000003" customHeight="1" x14ac:dyDescent="0.2">
      <c r="A52" s="202">
        <v>222</v>
      </c>
      <c r="B52" s="209" t="s">
        <v>66</v>
      </c>
      <c r="C52" s="204" t="s">
        <v>65</v>
      </c>
      <c r="D52" s="210"/>
      <c r="E52" s="211">
        <v>1</v>
      </c>
      <c r="F52" s="206">
        <f t="shared" si="5"/>
        <v>0</v>
      </c>
    </row>
    <row r="53" spans="1:6" ht="33.950000000000003" customHeight="1" x14ac:dyDescent="0.2">
      <c r="A53" s="21">
        <v>223</v>
      </c>
      <c r="B53" s="69" t="s">
        <v>67</v>
      </c>
      <c r="C53" s="23" t="s">
        <v>15</v>
      </c>
      <c r="D53" s="70"/>
      <c r="E53" s="66">
        <v>1</v>
      </c>
      <c r="F53" s="44">
        <f t="shared" si="5"/>
        <v>0</v>
      </c>
    </row>
    <row r="54" spans="1:6" ht="33.950000000000003" customHeight="1" x14ac:dyDescent="0.2">
      <c r="A54" s="21">
        <v>223</v>
      </c>
      <c r="B54" s="69" t="s">
        <v>68</v>
      </c>
      <c r="C54" s="23" t="s">
        <v>69</v>
      </c>
      <c r="D54" s="70"/>
      <c r="E54" s="66">
        <v>1</v>
      </c>
      <c r="F54" s="44">
        <f t="shared" si="5"/>
        <v>0</v>
      </c>
    </row>
    <row r="55" spans="1:6" ht="33.950000000000003" customHeight="1" x14ac:dyDescent="0.2">
      <c r="A55" s="21">
        <v>224</v>
      </c>
      <c r="B55" s="69" t="s">
        <v>70</v>
      </c>
      <c r="C55" s="23" t="s">
        <v>69</v>
      </c>
      <c r="D55" s="70"/>
      <c r="E55" s="66">
        <v>1</v>
      </c>
      <c r="F55" s="44">
        <f t="shared" si="5"/>
        <v>0</v>
      </c>
    </row>
    <row r="56" spans="1:6" ht="33.950000000000003" customHeight="1" x14ac:dyDescent="0.2">
      <c r="A56" s="21">
        <v>225</v>
      </c>
      <c r="B56" s="69" t="s">
        <v>71</v>
      </c>
      <c r="C56" s="23" t="s">
        <v>72</v>
      </c>
      <c r="D56" s="70"/>
      <c r="E56" s="66">
        <v>3</v>
      </c>
      <c r="F56" s="44">
        <f t="shared" si="5"/>
        <v>0</v>
      </c>
    </row>
    <row r="57" spans="1:6" ht="51.4" customHeight="1" x14ac:dyDescent="0.2">
      <c r="A57" s="21">
        <v>226</v>
      </c>
      <c r="B57" s="53" t="s">
        <v>73</v>
      </c>
      <c r="C57" s="71" t="s">
        <v>15</v>
      </c>
      <c r="D57" s="72"/>
      <c r="E57" s="66">
        <v>3</v>
      </c>
      <c r="F57" s="44">
        <f t="shared" si="5"/>
        <v>0</v>
      </c>
    </row>
    <row r="58" spans="1:6" ht="33.950000000000003" customHeight="1" x14ac:dyDescent="0.2">
      <c r="A58" s="21">
        <f t="shared" ref="A58:A59" si="6">A57+1</f>
        <v>227</v>
      </c>
      <c r="B58" s="50" t="s">
        <v>74</v>
      </c>
      <c r="C58" s="23" t="s">
        <v>57</v>
      </c>
      <c r="D58" s="28"/>
      <c r="E58" s="66">
        <v>18</v>
      </c>
      <c r="F58" s="44">
        <f t="shared" si="5"/>
        <v>0</v>
      </c>
    </row>
    <row r="59" spans="1:6" ht="72" customHeight="1" x14ac:dyDescent="0.2">
      <c r="A59" s="21">
        <f t="shared" si="6"/>
        <v>228</v>
      </c>
      <c r="B59" s="53" t="s">
        <v>75</v>
      </c>
      <c r="C59" s="23" t="s">
        <v>18</v>
      </c>
      <c r="D59" s="73"/>
      <c r="E59" s="66">
        <v>1</v>
      </c>
      <c r="F59" s="44">
        <f t="shared" si="5"/>
        <v>0</v>
      </c>
    </row>
    <row r="60" spans="1:6" ht="28.5" customHeight="1" x14ac:dyDescent="0.2">
      <c r="A60" s="247" t="s">
        <v>54</v>
      </c>
      <c r="B60" s="248"/>
      <c r="C60" s="248"/>
      <c r="D60" s="248"/>
      <c r="E60" s="249"/>
      <c r="F60" s="74">
        <f>SUM(F44:F59)</f>
        <v>0</v>
      </c>
    </row>
    <row r="61" spans="1:6" ht="14.25" customHeight="1" x14ac:dyDescent="0.25">
      <c r="A61" s="69"/>
      <c r="B61" s="75" t="s">
        <v>76</v>
      </c>
      <c r="C61" s="76"/>
      <c r="D61" s="77"/>
      <c r="E61" s="77"/>
      <c r="F61" s="78"/>
    </row>
    <row r="62" spans="1:6" ht="14.25" customHeight="1" x14ac:dyDescent="0.2">
      <c r="A62" s="69"/>
      <c r="B62" s="79"/>
      <c r="C62" s="76"/>
      <c r="D62" s="77"/>
      <c r="E62" s="77"/>
      <c r="F62" s="80"/>
    </row>
    <row r="63" spans="1:6" ht="14.25" customHeight="1" x14ac:dyDescent="0.2">
      <c r="A63" s="76"/>
      <c r="B63" s="81" t="s">
        <v>77</v>
      </c>
      <c r="C63" s="76"/>
      <c r="D63" s="77"/>
      <c r="E63" s="77"/>
      <c r="F63" s="80"/>
    </row>
    <row r="64" spans="1:6" ht="14.25" customHeight="1" x14ac:dyDescent="0.2">
      <c r="A64" s="76"/>
      <c r="B64" s="27"/>
      <c r="C64" s="76"/>
      <c r="D64" s="77"/>
      <c r="E64" s="77"/>
      <c r="F64" s="80"/>
    </row>
    <row r="65" spans="1:26" ht="14.25" customHeight="1" x14ac:dyDescent="0.2">
      <c r="A65" s="76"/>
      <c r="B65" s="27" t="s">
        <v>78</v>
      </c>
      <c r="C65" s="76"/>
      <c r="D65" s="77"/>
      <c r="E65" s="77"/>
      <c r="F65" s="80">
        <f>F41</f>
        <v>0</v>
      </c>
    </row>
    <row r="66" spans="1:26" ht="14.25" customHeight="1" x14ac:dyDescent="0.2">
      <c r="A66" s="76"/>
      <c r="B66" s="27"/>
      <c r="C66" s="76"/>
      <c r="D66" s="77"/>
      <c r="E66" s="77"/>
      <c r="F66" s="80"/>
    </row>
    <row r="67" spans="1:26" ht="14.25" customHeight="1" x14ac:dyDescent="0.2">
      <c r="A67" s="82"/>
      <c r="B67" s="82" t="s">
        <v>79</v>
      </c>
      <c r="C67" s="83"/>
      <c r="D67" s="84"/>
      <c r="E67" s="84"/>
      <c r="F67" s="85">
        <f>F60</f>
        <v>0</v>
      </c>
    </row>
    <row r="68" spans="1:26" ht="27" customHeight="1" x14ac:dyDescent="0.2">
      <c r="A68" s="264" t="s">
        <v>80</v>
      </c>
      <c r="B68" s="248"/>
      <c r="C68" s="248"/>
      <c r="D68" s="248"/>
      <c r="E68" s="249"/>
      <c r="F68" s="74">
        <f>SUM(F65:F67)</f>
        <v>0</v>
      </c>
    </row>
    <row r="69" spans="1:26" ht="14.25" customHeight="1" x14ac:dyDescent="0.2">
      <c r="A69" s="86"/>
      <c r="B69" s="87"/>
      <c r="C69" s="54"/>
      <c r="D69" s="54"/>
      <c r="E69" s="54"/>
      <c r="F69" s="88"/>
    </row>
    <row r="70" spans="1:26" ht="14.25" customHeight="1" x14ac:dyDescent="0.2">
      <c r="A70" s="89"/>
      <c r="B70" s="23"/>
      <c r="C70" s="23"/>
      <c r="D70" s="23"/>
      <c r="E70" s="23"/>
      <c r="F70" s="41"/>
    </row>
    <row r="71" spans="1:26" ht="14.25" customHeight="1" x14ac:dyDescent="0.2">
      <c r="A71" s="90">
        <v>300</v>
      </c>
      <c r="B71" s="40" t="s">
        <v>81</v>
      </c>
      <c r="C71" s="23"/>
      <c r="D71" s="23"/>
      <c r="E71" s="23"/>
      <c r="F71" s="41"/>
    </row>
    <row r="72" spans="1:26" ht="14.25" customHeight="1" x14ac:dyDescent="0.2">
      <c r="A72" s="90"/>
      <c r="B72" s="40"/>
      <c r="C72" s="23"/>
      <c r="D72" s="23"/>
      <c r="E72" s="23"/>
      <c r="F72" s="41"/>
    </row>
    <row r="73" spans="1:26" ht="14.25" customHeight="1" x14ac:dyDescent="0.2">
      <c r="A73" s="89"/>
      <c r="B73" s="91" t="s">
        <v>82</v>
      </c>
      <c r="C73" s="89"/>
      <c r="D73" s="92"/>
      <c r="E73" s="89"/>
      <c r="F73" s="93"/>
    </row>
    <row r="74" spans="1:26" ht="14.25" customHeight="1" x14ac:dyDescent="0.2">
      <c r="A74" s="89"/>
      <c r="B74" s="94" t="s">
        <v>83</v>
      </c>
      <c r="C74" s="89"/>
      <c r="D74" s="92"/>
      <c r="E74" s="89"/>
      <c r="F74" s="93"/>
    </row>
    <row r="75" spans="1:26" s="207" customFormat="1" ht="82.15" customHeight="1" x14ac:dyDescent="0.2">
      <c r="A75" s="212">
        <v>301</v>
      </c>
      <c r="B75" s="213" t="s">
        <v>84</v>
      </c>
      <c r="C75" s="214" t="s">
        <v>85</v>
      </c>
      <c r="D75" s="215"/>
      <c r="E75" s="214">
        <v>1</v>
      </c>
      <c r="F75" s="216">
        <f>D75*E75</f>
        <v>0</v>
      </c>
    </row>
    <row r="76" spans="1:26" s="207" customFormat="1" ht="14.25" customHeight="1" x14ac:dyDescent="0.2">
      <c r="A76" s="212"/>
      <c r="B76" s="217" t="s">
        <v>86</v>
      </c>
      <c r="C76" s="214"/>
      <c r="D76" s="218"/>
      <c r="E76" s="214"/>
      <c r="F76" s="216">
        <f t="shared" ref="F76:F83" si="7">D76*E76</f>
        <v>0</v>
      </c>
    </row>
    <row r="77" spans="1:26" s="207" customFormat="1" ht="78.75" customHeight="1" x14ac:dyDescent="0.2">
      <c r="A77" s="212">
        <f>A75+1</f>
        <v>302</v>
      </c>
      <c r="B77" s="219" t="s">
        <v>87</v>
      </c>
      <c r="C77" s="214" t="s">
        <v>15</v>
      </c>
      <c r="D77" s="218"/>
      <c r="E77" s="214">
        <v>1</v>
      </c>
      <c r="F77" s="216">
        <f t="shared" si="7"/>
        <v>0</v>
      </c>
    </row>
    <row r="78" spans="1:26" ht="28.15" customHeight="1" x14ac:dyDescent="0.25">
      <c r="A78" s="95">
        <v>304</v>
      </c>
      <c r="B78" s="213" t="s">
        <v>88</v>
      </c>
      <c r="C78" s="214" t="s">
        <v>33</v>
      </c>
      <c r="D78" s="220"/>
      <c r="E78" s="214">
        <v>1</v>
      </c>
      <c r="F78" s="216">
        <f t="shared" si="7"/>
        <v>0</v>
      </c>
      <c r="G78" s="97"/>
      <c r="H78" s="97"/>
      <c r="I78" s="97"/>
      <c r="J78" s="97"/>
      <c r="K78" s="97"/>
      <c r="L78" s="97"/>
      <c r="M78" s="97"/>
      <c r="N78" s="97"/>
      <c r="O78" s="97"/>
      <c r="P78" s="97"/>
      <c r="Q78" s="97"/>
      <c r="R78" s="97"/>
      <c r="S78" s="97"/>
      <c r="T78" s="97"/>
      <c r="U78" s="97"/>
      <c r="V78" s="97"/>
      <c r="W78" s="97"/>
      <c r="X78" s="97"/>
      <c r="Y78" s="97"/>
      <c r="Z78" s="97"/>
    </row>
    <row r="79" spans="1:26" ht="29.25" customHeight="1" x14ac:dyDescent="0.2">
      <c r="A79" s="89">
        <v>305</v>
      </c>
      <c r="B79" s="221" t="s">
        <v>89</v>
      </c>
      <c r="C79" s="214" t="s">
        <v>33</v>
      </c>
      <c r="D79" s="218"/>
      <c r="E79" s="214">
        <v>1</v>
      </c>
      <c r="F79" s="216">
        <f t="shared" si="7"/>
        <v>0</v>
      </c>
    </row>
    <row r="80" spans="1:26" ht="14.25" customHeight="1" x14ac:dyDescent="0.2">
      <c r="A80" s="89"/>
      <c r="B80" s="217" t="s">
        <v>90</v>
      </c>
      <c r="C80" s="212"/>
      <c r="D80" s="222"/>
      <c r="E80" s="214"/>
      <c r="F80" s="216"/>
    </row>
    <row r="81" spans="1:15" ht="36.75" customHeight="1" x14ac:dyDescent="0.2">
      <c r="A81" s="204">
        <v>307</v>
      </c>
      <c r="B81" s="223" t="s">
        <v>91</v>
      </c>
      <c r="C81" s="214" t="s">
        <v>85</v>
      </c>
      <c r="D81" s="218"/>
      <c r="E81" s="214">
        <v>1</v>
      </c>
      <c r="F81" s="216">
        <f t="shared" si="7"/>
        <v>0</v>
      </c>
    </row>
    <row r="82" spans="1:15" ht="35.25" customHeight="1" x14ac:dyDescent="0.25">
      <c r="A82" s="204"/>
      <c r="B82" s="224" t="s">
        <v>92</v>
      </c>
      <c r="C82" s="204"/>
      <c r="D82" s="225"/>
      <c r="E82" s="211"/>
      <c r="F82" s="216"/>
      <c r="O82" s="100" t="s">
        <v>93</v>
      </c>
    </row>
    <row r="83" spans="1:15" ht="29.65" customHeight="1" x14ac:dyDescent="0.2">
      <c r="A83" s="204">
        <v>308</v>
      </c>
      <c r="B83" s="208" t="s">
        <v>94</v>
      </c>
      <c r="C83" s="204" t="s">
        <v>95</v>
      </c>
      <c r="D83" s="226"/>
      <c r="E83" s="211">
        <v>200</v>
      </c>
      <c r="F83" s="216">
        <f t="shared" si="7"/>
        <v>0</v>
      </c>
    </row>
    <row r="84" spans="1:15" ht="14.25" customHeight="1" x14ac:dyDescent="0.2">
      <c r="A84" s="101"/>
      <c r="B84" s="227"/>
      <c r="C84" s="228"/>
      <c r="D84" s="229"/>
      <c r="E84" s="230"/>
      <c r="F84" s="231"/>
    </row>
    <row r="85" spans="1:15" ht="30.75" customHeight="1" x14ac:dyDescent="0.2">
      <c r="A85" s="264" t="s">
        <v>96</v>
      </c>
      <c r="B85" s="248"/>
      <c r="C85" s="248"/>
      <c r="D85" s="248"/>
      <c r="E85" s="249"/>
      <c r="F85" s="102">
        <f>SUM(F75:F84)</f>
        <v>0</v>
      </c>
    </row>
    <row r="86" spans="1:15" ht="14.25" customHeight="1" x14ac:dyDescent="0.2">
      <c r="A86" s="58"/>
      <c r="B86" s="58"/>
      <c r="C86" s="58"/>
      <c r="D86" s="58"/>
      <c r="E86" s="58"/>
      <c r="F86" s="103"/>
    </row>
    <row r="87" spans="1:15" ht="37.35" customHeight="1" x14ac:dyDescent="0.2">
      <c r="A87" s="23"/>
      <c r="B87" s="105" t="s">
        <v>97</v>
      </c>
      <c r="C87" s="23"/>
      <c r="D87" s="106"/>
      <c r="E87" s="66"/>
      <c r="F87" s="104">
        <f>D87*E87</f>
        <v>0</v>
      </c>
    </row>
    <row r="88" spans="1:15" ht="61.9" customHeight="1" x14ac:dyDescent="0.2">
      <c r="A88" s="23">
        <v>309</v>
      </c>
      <c r="B88" s="53" t="s">
        <v>98</v>
      </c>
      <c r="C88" s="23" t="s">
        <v>15</v>
      </c>
      <c r="D88" s="107"/>
      <c r="E88" s="66">
        <v>1</v>
      </c>
      <c r="F88" s="104">
        <f t="shared" ref="F88:F92" si="8">D88*E88</f>
        <v>0</v>
      </c>
    </row>
    <row r="89" spans="1:15" ht="45" customHeight="1" x14ac:dyDescent="0.2">
      <c r="A89" s="108">
        <f t="shared" ref="A89:A90" si="9">A88+1</f>
        <v>310</v>
      </c>
      <c r="B89" s="26" t="s">
        <v>99</v>
      </c>
      <c r="C89" s="109" t="s">
        <v>85</v>
      </c>
      <c r="D89" s="110"/>
      <c r="E89" s="23">
        <v>1</v>
      </c>
      <c r="F89" s="104">
        <f t="shared" si="8"/>
        <v>0</v>
      </c>
    </row>
    <row r="90" spans="1:15" ht="52.15" customHeight="1" x14ac:dyDescent="0.2">
      <c r="A90" s="108">
        <f t="shared" si="9"/>
        <v>311</v>
      </c>
      <c r="B90" s="53" t="s">
        <v>100</v>
      </c>
      <c r="C90" s="23" t="s">
        <v>85</v>
      </c>
      <c r="D90" s="107"/>
      <c r="E90" s="66">
        <v>1</v>
      </c>
      <c r="F90" s="104">
        <f t="shared" si="8"/>
        <v>0</v>
      </c>
    </row>
    <row r="91" spans="1:15" ht="20.85" customHeight="1" x14ac:dyDescent="0.2">
      <c r="A91" s="111"/>
      <c r="B91" s="112" t="s">
        <v>101</v>
      </c>
      <c r="C91" s="23"/>
      <c r="D91" s="66"/>
      <c r="E91" s="66"/>
      <c r="F91" s="104">
        <f t="shared" si="8"/>
        <v>0</v>
      </c>
    </row>
    <row r="92" spans="1:15" ht="41.25" customHeight="1" x14ac:dyDescent="0.2">
      <c r="A92" s="113">
        <v>312</v>
      </c>
      <c r="B92" s="112" t="s">
        <v>102</v>
      </c>
      <c r="C92" s="76" t="s">
        <v>103</v>
      </c>
      <c r="D92" s="110"/>
      <c r="E92" s="99">
        <v>1</v>
      </c>
      <c r="F92" s="104">
        <f t="shared" si="8"/>
        <v>0</v>
      </c>
    </row>
    <row r="93" spans="1:15" ht="61.9" customHeight="1" x14ac:dyDescent="0.2">
      <c r="A93" s="113">
        <f t="shared" ref="A93:A95" si="10">A92+1</f>
        <v>313</v>
      </c>
      <c r="B93" s="53" t="s">
        <v>104</v>
      </c>
      <c r="C93" s="23" t="s">
        <v>43</v>
      </c>
      <c r="D93" s="73"/>
      <c r="E93" s="66">
        <v>50</v>
      </c>
      <c r="F93" s="104">
        <f t="shared" ref="F93:F94" si="11">D93*E93</f>
        <v>0</v>
      </c>
    </row>
    <row r="94" spans="1:15" ht="52.9" customHeight="1" x14ac:dyDescent="0.2">
      <c r="A94" s="113">
        <f t="shared" si="10"/>
        <v>314</v>
      </c>
      <c r="B94" s="53" t="s">
        <v>105</v>
      </c>
      <c r="C94" s="23" t="s">
        <v>106</v>
      </c>
      <c r="D94" s="28"/>
      <c r="E94" s="66">
        <v>3</v>
      </c>
      <c r="F94" s="104">
        <f t="shared" si="11"/>
        <v>0</v>
      </c>
    </row>
    <row r="95" spans="1:15" ht="52.9" customHeight="1" x14ac:dyDescent="0.2">
      <c r="A95" s="113">
        <f t="shared" si="10"/>
        <v>315</v>
      </c>
      <c r="B95" s="53" t="s">
        <v>107</v>
      </c>
      <c r="C95" s="23" t="s">
        <v>108</v>
      </c>
      <c r="D95" s="28"/>
      <c r="E95" s="66">
        <v>150</v>
      </c>
      <c r="F95" s="104">
        <f>D95*E95</f>
        <v>0</v>
      </c>
    </row>
    <row r="96" spans="1:15" ht="14.25" customHeight="1" x14ac:dyDescent="0.2">
      <c r="A96" s="114"/>
      <c r="B96" s="98"/>
      <c r="C96" s="98"/>
      <c r="D96" s="115"/>
      <c r="E96" s="116"/>
      <c r="F96" s="117"/>
    </row>
    <row r="97" spans="1:6" ht="35.25" customHeight="1" x14ac:dyDescent="0.2">
      <c r="A97" s="247" t="s">
        <v>96</v>
      </c>
      <c r="B97" s="248"/>
      <c r="C97" s="248"/>
      <c r="D97" s="248"/>
      <c r="E97" s="249"/>
      <c r="F97" s="118">
        <f>SUM(F87:F96)</f>
        <v>0</v>
      </c>
    </row>
    <row r="98" spans="1:6" ht="14.25" customHeight="1" x14ac:dyDescent="0.2">
      <c r="A98" s="119"/>
      <c r="B98" s="119"/>
      <c r="C98" s="119"/>
      <c r="D98" s="119"/>
      <c r="E98" s="119"/>
      <c r="F98" s="120"/>
    </row>
    <row r="99" spans="1:6" ht="14.25" customHeight="1" x14ac:dyDescent="0.2">
      <c r="A99" s="39"/>
      <c r="B99" s="39"/>
      <c r="C99" s="39"/>
      <c r="D99" s="39"/>
      <c r="E99" s="39"/>
      <c r="F99" s="121"/>
    </row>
    <row r="100" spans="1:6" ht="14.25" customHeight="1" x14ac:dyDescent="0.2">
      <c r="A100" s="39"/>
      <c r="B100" s="122" t="s">
        <v>109</v>
      </c>
      <c r="C100" s="39"/>
      <c r="D100" s="39"/>
      <c r="E100" s="39"/>
      <c r="F100" s="121"/>
    </row>
    <row r="101" spans="1:6" ht="14.25" customHeight="1" x14ac:dyDescent="0.2">
      <c r="A101" s="39"/>
      <c r="B101" s="39"/>
      <c r="C101" s="39"/>
      <c r="D101" s="39"/>
      <c r="E101" s="39"/>
      <c r="F101" s="121"/>
    </row>
    <row r="102" spans="1:6" ht="14.25" customHeight="1" x14ac:dyDescent="0.2">
      <c r="A102" s="39"/>
      <c r="B102" s="40" t="s">
        <v>110</v>
      </c>
      <c r="C102" s="39"/>
      <c r="D102" s="39"/>
      <c r="E102" s="39"/>
      <c r="F102" s="121"/>
    </row>
    <row r="103" spans="1:6" ht="14.25" customHeight="1" x14ac:dyDescent="0.2">
      <c r="A103" s="39"/>
      <c r="B103" s="39"/>
      <c r="C103" s="39"/>
      <c r="D103" s="39"/>
      <c r="E103" s="39"/>
      <c r="F103" s="121"/>
    </row>
    <row r="104" spans="1:6" ht="14.25" customHeight="1" x14ac:dyDescent="0.2">
      <c r="A104" s="39"/>
      <c r="B104" s="42" t="s">
        <v>78</v>
      </c>
      <c r="C104" s="39"/>
      <c r="D104" s="39"/>
      <c r="E104" s="39"/>
      <c r="F104" s="121">
        <f>F85</f>
        <v>0</v>
      </c>
    </row>
    <row r="105" spans="1:6" ht="14.25" customHeight="1" x14ac:dyDescent="0.2">
      <c r="A105" s="39"/>
      <c r="B105" s="39"/>
      <c r="C105" s="39"/>
      <c r="D105" s="39"/>
      <c r="E105" s="39"/>
      <c r="F105" s="121"/>
    </row>
    <row r="106" spans="1:6" ht="14.25" customHeight="1" x14ac:dyDescent="0.2">
      <c r="A106" s="39"/>
      <c r="B106" s="42" t="s">
        <v>79</v>
      </c>
      <c r="C106" s="39"/>
      <c r="D106" s="39"/>
      <c r="E106" s="39"/>
      <c r="F106" s="121">
        <f>F97</f>
        <v>0</v>
      </c>
    </row>
    <row r="107" spans="1:6" ht="14.25" customHeight="1" x14ac:dyDescent="0.2">
      <c r="A107" s="39"/>
      <c r="B107" s="39"/>
      <c r="C107" s="39"/>
      <c r="D107" s="39"/>
      <c r="E107" s="39"/>
      <c r="F107" s="121"/>
    </row>
    <row r="108" spans="1:6" ht="14.25" customHeight="1" x14ac:dyDescent="0.2">
      <c r="A108" s="119"/>
      <c r="B108" s="119"/>
      <c r="C108" s="119"/>
      <c r="D108" s="119"/>
      <c r="E108" s="119"/>
      <c r="F108" s="120"/>
    </row>
    <row r="109" spans="1:6" ht="24" customHeight="1" x14ac:dyDescent="0.2">
      <c r="A109" s="258" t="s">
        <v>111</v>
      </c>
      <c r="B109" s="248"/>
      <c r="C109" s="248"/>
      <c r="D109" s="248"/>
      <c r="E109" s="249"/>
      <c r="F109" s="123">
        <f>SUM(F104:F108)</f>
        <v>0</v>
      </c>
    </row>
    <row r="110" spans="1:6" ht="14.25" customHeight="1" x14ac:dyDescent="0.2">
      <c r="A110" s="124"/>
      <c r="B110" s="125"/>
      <c r="C110" s="83"/>
      <c r="D110" s="84"/>
      <c r="E110" s="83"/>
      <c r="F110" s="85"/>
    </row>
    <row r="111" spans="1:6" ht="14.25" customHeight="1" x14ac:dyDescent="0.2">
      <c r="A111" s="126">
        <v>400</v>
      </c>
      <c r="B111" s="81" t="s">
        <v>112</v>
      </c>
      <c r="C111" s="76"/>
      <c r="D111" s="127"/>
      <c r="E111" s="76"/>
      <c r="F111" s="80"/>
    </row>
    <row r="112" spans="1:6" ht="14.25" customHeight="1" x14ac:dyDescent="0.2">
      <c r="A112" s="128"/>
      <c r="B112" s="129" t="s">
        <v>113</v>
      </c>
      <c r="C112" s="76"/>
      <c r="D112" s="77"/>
      <c r="E112" s="76"/>
      <c r="F112" s="80"/>
    </row>
    <row r="113" spans="1:6" s="207" customFormat="1" ht="26.25" customHeight="1" x14ac:dyDescent="0.2">
      <c r="A113" s="202" t="s">
        <v>114</v>
      </c>
      <c r="B113" s="208" t="s">
        <v>115</v>
      </c>
      <c r="C113" s="204" t="s">
        <v>15</v>
      </c>
      <c r="D113" s="232"/>
      <c r="E113" s="211">
        <v>1</v>
      </c>
      <c r="F113" s="233">
        <f>D113*E113</f>
        <v>0</v>
      </c>
    </row>
    <row r="114" spans="1:6" s="207" customFormat="1" ht="51.75" customHeight="1" x14ac:dyDescent="0.2">
      <c r="A114" s="234">
        <f t="shared" ref="A114:A115" si="12">A113+1</f>
        <v>402</v>
      </c>
      <c r="B114" s="208" t="s">
        <v>116</v>
      </c>
      <c r="C114" s="204" t="s">
        <v>15</v>
      </c>
      <c r="D114" s="232"/>
      <c r="E114" s="211">
        <v>1</v>
      </c>
      <c r="F114" s="233">
        <f t="shared" ref="F114:F119" si="13">D114*E114</f>
        <v>0</v>
      </c>
    </row>
    <row r="115" spans="1:6" s="207" customFormat="1" ht="36" customHeight="1" x14ac:dyDescent="0.2">
      <c r="A115" s="234">
        <f t="shared" si="12"/>
        <v>403</v>
      </c>
      <c r="B115" s="208" t="s">
        <v>117</v>
      </c>
      <c r="C115" s="204" t="s">
        <v>18</v>
      </c>
      <c r="D115" s="226"/>
      <c r="E115" s="235">
        <v>1</v>
      </c>
      <c r="F115" s="233">
        <f t="shared" si="13"/>
        <v>0</v>
      </c>
    </row>
    <row r="116" spans="1:6" s="207" customFormat="1" ht="14.25" customHeight="1" x14ac:dyDescent="0.2">
      <c r="A116" s="234"/>
      <c r="B116" s="236"/>
      <c r="C116" s="237"/>
      <c r="D116" s="238"/>
      <c r="E116" s="237"/>
      <c r="F116" s="233">
        <f t="shared" si="13"/>
        <v>0</v>
      </c>
    </row>
    <row r="117" spans="1:6" s="207" customFormat="1" ht="14.25" customHeight="1" x14ac:dyDescent="0.2">
      <c r="A117" s="234"/>
      <c r="B117" s="239" t="s">
        <v>118</v>
      </c>
      <c r="C117" s="237"/>
      <c r="D117" s="238"/>
      <c r="E117" s="237"/>
      <c r="F117" s="233">
        <f t="shared" si="13"/>
        <v>0</v>
      </c>
    </row>
    <row r="118" spans="1:6" s="207" customFormat="1" ht="75.400000000000006" customHeight="1" x14ac:dyDescent="0.2">
      <c r="A118" s="202">
        <v>404</v>
      </c>
      <c r="B118" s="208" t="s">
        <v>119</v>
      </c>
      <c r="C118" s="204" t="s">
        <v>18</v>
      </c>
      <c r="D118" s="232"/>
      <c r="E118" s="211">
        <v>1</v>
      </c>
      <c r="F118" s="233">
        <f t="shared" si="13"/>
        <v>0</v>
      </c>
    </row>
    <row r="119" spans="1:6" s="207" customFormat="1" ht="14.25" customHeight="1" x14ac:dyDescent="0.2">
      <c r="A119" s="234">
        <f>A118+1</f>
        <v>405</v>
      </c>
      <c r="B119" s="208" t="s">
        <v>120</v>
      </c>
      <c r="C119" s="240" t="s">
        <v>18</v>
      </c>
      <c r="D119" s="241"/>
      <c r="E119" s="240">
        <v>1</v>
      </c>
      <c r="F119" s="233">
        <f t="shared" si="13"/>
        <v>0</v>
      </c>
    </row>
    <row r="120" spans="1:6" ht="14.25" customHeight="1" x14ac:dyDescent="0.2">
      <c r="A120" s="113"/>
      <c r="B120" s="131"/>
      <c r="C120" s="130"/>
      <c r="D120" s="132"/>
      <c r="E120" s="130"/>
      <c r="F120" s="104">
        <f>D120*E120</f>
        <v>0</v>
      </c>
    </row>
    <row r="121" spans="1:6" ht="31.5" customHeight="1" x14ac:dyDescent="0.2">
      <c r="A121" s="247" t="s">
        <v>121</v>
      </c>
      <c r="B121" s="248"/>
      <c r="C121" s="248"/>
      <c r="D121" s="248"/>
      <c r="E121" s="249"/>
      <c r="F121" s="74">
        <f>SUM(F113:F120)</f>
        <v>0</v>
      </c>
    </row>
    <row r="122" spans="1:6" ht="14.25" customHeight="1" x14ac:dyDescent="0.2">
      <c r="A122" s="133"/>
      <c r="B122" s="134"/>
      <c r="C122" s="119"/>
      <c r="D122" s="135"/>
      <c r="E122" s="135"/>
      <c r="F122" s="136"/>
    </row>
    <row r="123" spans="1:6" ht="14.25" customHeight="1" x14ac:dyDescent="0.2">
      <c r="A123" s="39">
        <v>500</v>
      </c>
      <c r="B123" s="40" t="s">
        <v>122</v>
      </c>
      <c r="C123" s="23"/>
      <c r="D123" s="137"/>
      <c r="E123" s="127"/>
      <c r="F123" s="80"/>
    </row>
    <row r="124" spans="1:6" ht="14.25" customHeight="1" x14ac:dyDescent="0.2">
      <c r="A124" s="138"/>
      <c r="B124" s="42"/>
      <c r="C124" s="23"/>
      <c r="D124" s="137"/>
      <c r="E124" s="127"/>
      <c r="F124" s="80"/>
    </row>
    <row r="125" spans="1:6" ht="14.25" customHeight="1" x14ac:dyDescent="0.2">
      <c r="A125" s="138"/>
      <c r="B125" s="105" t="s">
        <v>123</v>
      </c>
      <c r="C125" s="23"/>
      <c r="D125" s="137"/>
      <c r="E125" s="127"/>
      <c r="F125" s="80" t="s">
        <v>124</v>
      </c>
    </row>
    <row r="126" spans="1:6" ht="14.25" customHeight="1" x14ac:dyDescent="0.2">
      <c r="A126" s="139">
        <v>501</v>
      </c>
      <c r="B126" s="53" t="s">
        <v>125</v>
      </c>
      <c r="C126" s="23" t="s">
        <v>85</v>
      </c>
      <c r="D126" s="96"/>
      <c r="E126" s="127">
        <v>1</v>
      </c>
      <c r="F126" s="104">
        <f>D126*E126</f>
        <v>0</v>
      </c>
    </row>
    <row r="127" spans="1:6" ht="14.25" customHeight="1" x14ac:dyDescent="0.2">
      <c r="A127" s="139">
        <f>A126+1</f>
        <v>502</v>
      </c>
      <c r="B127" s="53" t="s">
        <v>126</v>
      </c>
      <c r="C127" s="23" t="s">
        <v>43</v>
      </c>
      <c r="D127" s="140"/>
      <c r="E127" s="141">
        <v>600</v>
      </c>
      <c r="F127" s="104">
        <f t="shared" ref="F127:F144" si="14">D127*E127</f>
        <v>0</v>
      </c>
    </row>
    <row r="128" spans="1:6" ht="14.25" customHeight="1" x14ac:dyDescent="0.2">
      <c r="A128" s="139"/>
      <c r="B128" s="53"/>
      <c r="C128" s="23"/>
      <c r="D128" s="137"/>
      <c r="E128" s="127"/>
      <c r="F128" s="104">
        <f t="shared" si="14"/>
        <v>0</v>
      </c>
    </row>
    <row r="129" spans="1:7" ht="14.25" customHeight="1" x14ac:dyDescent="0.2">
      <c r="A129" s="139"/>
      <c r="B129" s="105" t="s">
        <v>127</v>
      </c>
      <c r="C129" s="23"/>
      <c r="D129" s="137"/>
      <c r="E129" s="127"/>
      <c r="F129" s="104">
        <f t="shared" si="14"/>
        <v>0</v>
      </c>
    </row>
    <row r="130" spans="1:7" ht="14.25" customHeight="1" x14ac:dyDescent="0.2">
      <c r="A130" s="139"/>
      <c r="B130" s="112" t="s">
        <v>128</v>
      </c>
      <c r="C130" s="23"/>
      <c r="D130" s="137"/>
      <c r="E130" s="142"/>
      <c r="F130" s="104">
        <f t="shared" si="14"/>
        <v>0</v>
      </c>
    </row>
    <row r="131" spans="1:7" ht="14.25" customHeight="1" x14ac:dyDescent="0.25">
      <c r="A131" s="139">
        <f>A127+1</f>
        <v>503</v>
      </c>
      <c r="B131" s="69" t="s">
        <v>129</v>
      </c>
      <c r="C131" s="76" t="s">
        <v>43</v>
      </c>
      <c r="D131" s="96"/>
      <c r="E131" s="142">
        <v>4200</v>
      </c>
      <c r="F131" s="104">
        <f t="shared" si="14"/>
        <v>0</v>
      </c>
      <c r="G131" s="143"/>
    </row>
    <row r="132" spans="1:7" ht="14.25" customHeight="1" x14ac:dyDescent="0.25">
      <c r="A132" s="139">
        <f>A131+1</f>
        <v>504</v>
      </c>
      <c r="B132" s="69" t="s">
        <v>130</v>
      </c>
      <c r="C132" s="76" t="s">
        <v>43</v>
      </c>
      <c r="D132" s="96"/>
      <c r="E132" s="142">
        <v>1200</v>
      </c>
      <c r="F132" s="104">
        <f t="shared" si="14"/>
        <v>0</v>
      </c>
      <c r="G132" s="143"/>
    </row>
    <row r="133" spans="1:7" ht="14.25" customHeight="1" x14ac:dyDescent="0.25">
      <c r="A133" s="139">
        <v>506</v>
      </c>
      <c r="B133" s="69" t="s">
        <v>131</v>
      </c>
      <c r="C133" s="76" t="s">
        <v>43</v>
      </c>
      <c r="D133" s="96"/>
      <c r="E133" s="142">
        <v>600</v>
      </c>
      <c r="F133" s="104">
        <f t="shared" si="14"/>
        <v>0</v>
      </c>
      <c r="G133" s="143"/>
    </row>
    <row r="134" spans="1:7" ht="14.25" customHeight="1" x14ac:dyDescent="0.2">
      <c r="A134" s="139"/>
      <c r="B134" s="69"/>
      <c r="C134" s="76"/>
      <c r="D134" s="137"/>
      <c r="E134" s="142"/>
      <c r="F134" s="104">
        <f t="shared" si="14"/>
        <v>0</v>
      </c>
    </row>
    <row r="135" spans="1:7" ht="14.25" customHeight="1" x14ac:dyDescent="0.2">
      <c r="A135" s="139"/>
      <c r="B135" s="112" t="s">
        <v>132</v>
      </c>
      <c r="C135" s="76"/>
      <c r="D135" s="137"/>
      <c r="E135" s="142"/>
      <c r="F135" s="104">
        <f t="shared" si="14"/>
        <v>0</v>
      </c>
    </row>
    <row r="136" spans="1:7" ht="14.25" customHeight="1" x14ac:dyDescent="0.2">
      <c r="A136" s="139"/>
      <c r="B136" s="144" t="s">
        <v>133</v>
      </c>
      <c r="C136" s="76"/>
      <c r="D136" s="137"/>
      <c r="E136" s="142"/>
      <c r="F136" s="104">
        <f t="shared" si="14"/>
        <v>0</v>
      </c>
    </row>
    <row r="137" spans="1:7" ht="14.25" customHeight="1" x14ac:dyDescent="0.2">
      <c r="A137" s="139">
        <v>507</v>
      </c>
      <c r="B137" s="69" t="s">
        <v>134</v>
      </c>
      <c r="C137" s="76" t="s">
        <v>15</v>
      </c>
      <c r="D137" s="96"/>
      <c r="E137" s="142">
        <f t="shared" ref="E137:E138" si="15">E131/200</f>
        <v>21</v>
      </c>
      <c r="F137" s="104">
        <f t="shared" si="14"/>
        <v>0</v>
      </c>
    </row>
    <row r="138" spans="1:7" ht="14.25" customHeight="1" x14ac:dyDescent="0.2">
      <c r="A138" s="139">
        <f>A137+1</f>
        <v>508</v>
      </c>
      <c r="B138" s="69" t="s">
        <v>135</v>
      </c>
      <c r="C138" s="76" t="s">
        <v>15</v>
      </c>
      <c r="D138" s="96"/>
      <c r="E138" s="142">
        <f t="shared" si="15"/>
        <v>6</v>
      </c>
      <c r="F138" s="104">
        <f t="shared" si="14"/>
        <v>0</v>
      </c>
    </row>
    <row r="139" spans="1:7" ht="14.25" customHeight="1" x14ac:dyDescent="0.2">
      <c r="A139" s="139">
        <v>509</v>
      </c>
      <c r="B139" s="69" t="s">
        <v>136</v>
      </c>
      <c r="C139" s="76" t="s">
        <v>15</v>
      </c>
      <c r="D139" s="96"/>
      <c r="E139" s="142">
        <v>3</v>
      </c>
      <c r="F139" s="104">
        <f t="shared" si="14"/>
        <v>0</v>
      </c>
    </row>
    <row r="140" spans="1:7" ht="14.25" customHeight="1" x14ac:dyDescent="0.2">
      <c r="A140" s="139"/>
      <c r="B140" s="69"/>
      <c r="C140" s="76"/>
      <c r="D140" s="137"/>
      <c r="E140" s="142"/>
      <c r="F140" s="104">
        <f t="shared" si="14"/>
        <v>0</v>
      </c>
    </row>
    <row r="141" spans="1:7" ht="14.25" customHeight="1" x14ac:dyDescent="0.2">
      <c r="A141" s="139"/>
      <c r="B141" s="144" t="s">
        <v>137</v>
      </c>
      <c r="C141" s="76"/>
      <c r="D141" s="137"/>
      <c r="E141" s="142"/>
      <c r="F141" s="104">
        <f t="shared" si="14"/>
        <v>0</v>
      </c>
    </row>
    <row r="142" spans="1:7" ht="14.25" customHeight="1" x14ac:dyDescent="0.2">
      <c r="A142" s="139">
        <v>510</v>
      </c>
      <c r="B142" s="69" t="s">
        <v>138</v>
      </c>
      <c r="C142" s="76" t="s">
        <v>15</v>
      </c>
      <c r="D142" s="140"/>
      <c r="E142" s="142">
        <f t="shared" ref="E142:E143" si="16">E132/200</f>
        <v>6</v>
      </c>
      <c r="F142" s="104">
        <f t="shared" si="14"/>
        <v>0</v>
      </c>
    </row>
    <row r="143" spans="1:7" ht="14.25" customHeight="1" x14ac:dyDescent="0.2">
      <c r="A143" s="139">
        <f>A142+1</f>
        <v>511</v>
      </c>
      <c r="B143" s="69" t="s">
        <v>139</v>
      </c>
      <c r="C143" s="76" t="s">
        <v>15</v>
      </c>
      <c r="D143" s="140"/>
      <c r="E143" s="142">
        <f t="shared" si="16"/>
        <v>3</v>
      </c>
      <c r="F143" s="104">
        <f t="shared" si="14"/>
        <v>0</v>
      </c>
    </row>
    <row r="144" spans="1:7" ht="14.25" customHeight="1" x14ac:dyDescent="0.2">
      <c r="A144" s="139">
        <v>512</v>
      </c>
      <c r="B144" s="69" t="s">
        <v>140</v>
      </c>
      <c r="C144" s="76" t="s">
        <v>15</v>
      </c>
      <c r="D144" s="140"/>
      <c r="E144" s="142">
        <f>E131/200</f>
        <v>21</v>
      </c>
      <c r="F144" s="104">
        <f t="shared" si="14"/>
        <v>0</v>
      </c>
    </row>
    <row r="145" spans="1:6" ht="14.25" customHeight="1" x14ac:dyDescent="0.2">
      <c r="A145" s="139"/>
      <c r="B145" s="69"/>
      <c r="C145" s="76"/>
      <c r="D145" s="137"/>
      <c r="E145" s="142"/>
      <c r="F145" s="145"/>
    </row>
    <row r="146" spans="1:6" ht="30.75" customHeight="1" x14ac:dyDescent="0.25">
      <c r="A146" s="247" t="s">
        <v>141</v>
      </c>
      <c r="B146" s="248"/>
      <c r="C146" s="248"/>
      <c r="D146" s="248"/>
      <c r="E146" s="249"/>
      <c r="F146" s="146">
        <f>SUM(F126:F145)</f>
        <v>0</v>
      </c>
    </row>
    <row r="147" spans="1:6" ht="14.25" customHeight="1" x14ac:dyDescent="0.2">
      <c r="A147" s="139"/>
      <c r="B147" s="69"/>
      <c r="C147" s="76"/>
      <c r="D147" s="137"/>
      <c r="E147" s="142"/>
      <c r="F147" s="78"/>
    </row>
    <row r="148" spans="1:6" ht="14.25" customHeight="1" x14ac:dyDescent="0.2">
      <c r="A148" s="139"/>
      <c r="B148" s="144" t="s">
        <v>142</v>
      </c>
      <c r="C148" s="76"/>
      <c r="D148" s="137"/>
      <c r="E148" s="142"/>
      <c r="F148" s="80"/>
    </row>
    <row r="149" spans="1:6" ht="14.25" customHeight="1" x14ac:dyDescent="0.2">
      <c r="A149" s="139">
        <v>513</v>
      </c>
      <c r="B149" s="69" t="s">
        <v>143</v>
      </c>
      <c r="C149" s="76" t="s">
        <v>15</v>
      </c>
      <c r="D149" s="140"/>
      <c r="E149" s="142">
        <v>21</v>
      </c>
      <c r="F149" s="104">
        <f>D149*E149</f>
        <v>0</v>
      </c>
    </row>
    <row r="150" spans="1:6" ht="14.25" customHeight="1" x14ac:dyDescent="0.2">
      <c r="A150" s="139"/>
      <c r="B150" s="69"/>
      <c r="C150" s="76"/>
      <c r="D150" s="137"/>
      <c r="E150" s="142"/>
      <c r="F150" s="104"/>
    </row>
    <row r="151" spans="1:6" ht="14.25" customHeight="1" x14ac:dyDescent="0.2">
      <c r="A151" s="139"/>
      <c r="B151" s="144" t="s">
        <v>144</v>
      </c>
      <c r="C151" s="76"/>
      <c r="D151" s="137"/>
      <c r="E151" s="142"/>
      <c r="F151" s="104"/>
    </row>
    <row r="152" spans="1:6" ht="14.25" customHeight="1" x14ac:dyDescent="0.2">
      <c r="A152" s="139"/>
      <c r="B152" s="144" t="s">
        <v>145</v>
      </c>
      <c r="C152" s="76"/>
      <c r="D152" s="137"/>
      <c r="E152" s="142"/>
      <c r="F152" s="104"/>
    </row>
    <row r="153" spans="1:6" ht="14.25" customHeight="1" x14ac:dyDescent="0.2">
      <c r="A153" s="139">
        <v>514</v>
      </c>
      <c r="B153" s="69" t="s">
        <v>146</v>
      </c>
      <c r="C153" s="76" t="s">
        <v>15</v>
      </c>
      <c r="D153" s="96"/>
      <c r="E153" s="147">
        <v>21</v>
      </c>
      <c r="F153" s="104">
        <f t="shared" ref="F153:F161" si="17">D153*E153</f>
        <v>0</v>
      </c>
    </row>
    <row r="154" spans="1:6" ht="14.25" customHeight="1" x14ac:dyDescent="0.2">
      <c r="A154" s="139">
        <f>A153+1</f>
        <v>515</v>
      </c>
      <c r="B154" s="69" t="s">
        <v>147</v>
      </c>
      <c r="C154" s="76" t="s">
        <v>15</v>
      </c>
      <c r="D154" s="96"/>
      <c r="E154" s="147">
        <v>6</v>
      </c>
      <c r="F154" s="104">
        <f t="shared" si="17"/>
        <v>0</v>
      </c>
    </row>
    <row r="155" spans="1:6" ht="14.25" customHeight="1" x14ac:dyDescent="0.2">
      <c r="A155" s="139">
        <v>516</v>
      </c>
      <c r="B155" s="69" t="s">
        <v>148</v>
      </c>
      <c r="C155" s="76" t="s">
        <v>15</v>
      </c>
      <c r="D155" s="96"/>
      <c r="E155" s="147">
        <v>6</v>
      </c>
      <c r="F155" s="104">
        <f t="shared" si="17"/>
        <v>0</v>
      </c>
    </row>
    <row r="156" spans="1:6" ht="14.25" customHeight="1" x14ac:dyDescent="0.2">
      <c r="A156" s="139"/>
      <c r="B156" s="69"/>
      <c r="C156" s="76"/>
      <c r="D156" s="137"/>
      <c r="E156" s="147"/>
      <c r="F156" s="104"/>
    </row>
    <row r="157" spans="1:6" ht="14.25" customHeight="1" x14ac:dyDescent="0.2">
      <c r="A157" s="139"/>
      <c r="B157" s="69"/>
      <c r="C157" s="76"/>
      <c r="D157" s="137"/>
      <c r="E157" s="147"/>
      <c r="F157" s="104"/>
    </row>
    <row r="158" spans="1:6" ht="14.25" customHeight="1" x14ac:dyDescent="0.2">
      <c r="A158" s="139"/>
      <c r="B158" s="144" t="s">
        <v>149</v>
      </c>
      <c r="C158" s="76"/>
      <c r="D158" s="137"/>
      <c r="E158" s="147"/>
      <c r="F158" s="104"/>
    </row>
    <row r="159" spans="1:6" ht="14.25" customHeight="1" x14ac:dyDescent="0.2">
      <c r="A159" s="139">
        <v>517</v>
      </c>
      <c r="B159" s="69" t="s">
        <v>150</v>
      </c>
      <c r="C159" s="76" t="s">
        <v>15</v>
      </c>
      <c r="D159" s="140"/>
      <c r="E159" s="147">
        <v>21</v>
      </c>
      <c r="F159" s="104">
        <f t="shared" si="17"/>
        <v>0</v>
      </c>
    </row>
    <row r="160" spans="1:6" ht="14.25" customHeight="1" x14ac:dyDescent="0.2">
      <c r="A160" s="139">
        <v>518</v>
      </c>
      <c r="B160" s="69" t="s">
        <v>151</v>
      </c>
      <c r="C160" s="76" t="s">
        <v>15</v>
      </c>
      <c r="D160" s="140"/>
      <c r="E160" s="147">
        <v>6</v>
      </c>
      <c r="F160" s="104">
        <f t="shared" si="17"/>
        <v>0</v>
      </c>
    </row>
    <row r="161" spans="1:6" ht="14.25" customHeight="1" x14ac:dyDescent="0.2">
      <c r="A161" s="139">
        <v>541</v>
      </c>
      <c r="B161" s="69" t="s">
        <v>152</v>
      </c>
      <c r="C161" s="76" t="s">
        <v>15</v>
      </c>
      <c r="D161" s="140"/>
      <c r="E161" s="142">
        <v>6</v>
      </c>
      <c r="F161" s="104">
        <f t="shared" si="17"/>
        <v>0</v>
      </c>
    </row>
    <row r="162" spans="1:6" ht="14.25" customHeight="1" x14ac:dyDescent="0.2">
      <c r="A162" s="139"/>
      <c r="B162" s="69"/>
      <c r="C162" s="76"/>
      <c r="D162" s="137"/>
      <c r="E162" s="142"/>
      <c r="F162" s="104"/>
    </row>
    <row r="163" spans="1:6" ht="14.25" customHeight="1" x14ac:dyDescent="0.2">
      <c r="A163" s="139"/>
      <c r="B163" s="112" t="s">
        <v>153</v>
      </c>
      <c r="C163" s="76"/>
      <c r="D163" s="137"/>
      <c r="E163" s="142"/>
      <c r="F163" s="104"/>
    </row>
    <row r="164" spans="1:6" ht="14.25" customHeight="1" x14ac:dyDescent="0.2">
      <c r="A164" s="139"/>
      <c r="B164" s="112"/>
      <c r="C164" s="76"/>
      <c r="D164" s="137"/>
      <c r="E164" s="142"/>
      <c r="F164" s="104"/>
    </row>
    <row r="165" spans="1:6" ht="14.25" customHeight="1" x14ac:dyDescent="0.2">
      <c r="A165" s="139"/>
      <c r="B165" s="69"/>
      <c r="C165" s="76"/>
      <c r="D165" s="137"/>
      <c r="E165" s="142"/>
      <c r="F165" s="104"/>
    </row>
    <row r="166" spans="1:6" ht="33.75" customHeight="1" x14ac:dyDescent="0.25">
      <c r="A166" s="247" t="s">
        <v>141</v>
      </c>
      <c r="B166" s="248"/>
      <c r="C166" s="248"/>
      <c r="D166" s="248"/>
      <c r="E166" s="249"/>
      <c r="F166" s="148">
        <f>SUM(F149:F165)</f>
        <v>0</v>
      </c>
    </row>
    <row r="167" spans="1:6" ht="14.25" customHeight="1" x14ac:dyDescent="0.2">
      <c r="A167" s="139"/>
      <c r="B167" s="69"/>
      <c r="C167" s="76"/>
      <c r="D167" s="137"/>
      <c r="E167" s="142"/>
      <c r="F167" s="80"/>
    </row>
    <row r="168" spans="1:6" ht="14.25" customHeight="1" x14ac:dyDescent="0.2">
      <c r="A168" s="139"/>
      <c r="B168" s="144" t="s">
        <v>154</v>
      </c>
      <c r="C168" s="76"/>
      <c r="D168" s="137"/>
      <c r="E168" s="142"/>
      <c r="F168" s="80">
        <f t="shared" ref="F168" si="18">D168*E168</f>
        <v>0</v>
      </c>
    </row>
    <row r="169" spans="1:6" ht="14.25" customHeight="1" x14ac:dyDescent="0.2">
      <c r="A169" s="139">
        <v>542</v>
      </c>
      <c r="B169" s="69" t="s">
        <v>155</v>
      </c>
      <c r="C169" s="76" t="s">
        <v>15</v>
      </c>
      <c r="D169" s="140"/>
      <c r="E169" s="142">
        <v>6</v>
      </c>
      <c r="F169" s="80">
        <f>D169*E169</f>
        <v>0</v>
      </c>
    </row>
    <row r="170" spans="1:6" ht="14.25" customHeight="1" x14ac:dyDescent="0.2">
      <c r="A170" s="139"/>
      <c r="B170" s="69"/>
      <c r="C170" s="76"/>
      <c r="D170" s="137"/>
      <c r="E170" s="142"/>
      <c r="F170" s="80">
        <f t="shared" ref="F170:F183" si="19">D170*E170</f>
        <v>0</v>
      </c>
    </row>
    <row r="171" spans="1:6" ht="14.25" customHeight="1" x14ac:dyDescent="0.2">
      <c r="A171" s="149"/>
      <c r="B171" s="144" t="s">
        <v>149</v>
      </c>
      <c r="C171" s="76"/>
      <c r="D171" s="137"/>
      <c r="E171" s="142"/>
      <c r="F171" s="80">
        <f t="shared" si="19"/>
        <v>0</v>
      </c>
    </row>
    <row r="172" spans="1:6" ht="14.25" customHeight="1" x14ac:dyDescent="0.2">
      <c r="A172" s="139">
        <v>543</v>
      </c>
      <c r="B172" s="69" t="s">
        <v>156</v>
      </c>
      <c r="C172" s="76" t="s">
        <v>15</v>
      </c>
      <c r="D172" s="140"/>
      <c r="E172" s="142">
        <v>6</v>
      </c>
      <c r="F172" s="80">
        <f t="shared" si="19"/>
        <v>0</v>
      </c>
    </row>
    <row r="173" spans="1:6" ht="14.25" customHeight="1" x14ac:dyDescent="0.2">
      <c r="A173" s="139"/>
      <c r="B173" s="69"/>
      <c r="C173" s="76"/>
      <c r="D173" s="137"/>
      <c r="E173" s="142"/>
      <c r="F173" s="80">
        <f t="shared" si="19"/>
        <v>0</v>
      </c>
    </row>
    <row r="174" spans="1:6" ht="14.25" customHeight="1" x14ac:dyDescent="0.2">
      <c r="A174" s="139"/>
      <c r="B174" s="112" t="s">
        <v>157</v>
      </c>
      <c r="C174" s="76"/>
      <c r="D174" s="137"/>
      <c r="E174" s="142"/>
      <c r="F174" s="80">
        <f t="shared" si="19"/>
        <v>0</v>
      </c>
    </row>
    <row r="175" spans="1:6" ht="14.25" customHeight="1" x14ac:dyDescent="0.2">
      <c r="A175" s="139"/>
      <c r="B175" s="144" t="s">
        <v>158</v>
      </c>
      <c r="C175" s="76"/>
      <c r="D175" s="137"/>
      <c r="E175" s="142"/>
      <c r="F175" s="80">
        <f t="shared" si="19"/>
        <v>0</v>
      </c>
    </row>
    <row r="176" spans="1:6" ht="14.25" customHeight="1" x14ac:dyDescent="0.2">
      <c r="A176" s="139">
        <f>A172+1</f>
        <v>544</v>
      </c>
      <c r="B176" s="69" t="s">
        <v>159</v>
      </c>
      <c r="C176" s="76" t="s">
        <v>15</v>
      </c>
      <c r="D176" s="140"/>
      <c r="E176" s="147">
        <v>4</v>
      </c>
      <c r="F176" s="80">
        <f t="shared" si="19"/>
        <v>0</v>
      </c>
    </row>
    <row r="177" spans="1:6" ht="14.25" customHeight="1" x14ac:dyDescent="0.2">
      <c r="A177" s="139">
        <f t="shared" ref="A177:A178" si="20">A176+1</f>
        <v>545</v>
      </c>
      <c r="B177" s="69" t="s">
        <v>160</v>
      </c>
      <c r="C177" s="76" t="s">
        <v>15</v>
      </c>
      <c r="D177" s="140"/>
      <c r="E177" s="147">
        <v>2</v>
      </c>
      <c r="F177" s="80">
        <f t="shared" si="19"/>
        <v>0</v>
      </c>
    </row>
    <row r="178" spans="1:6" ht="14.25" customHeight="1" x14ac:dyDescent="0.2">
      <c r="A178" s="139">
        <f t="shared" si="20"/>
        <v>546</v>
      </c>
      <c r="B178" s="69" t="s">
        <v>161</v>
      </c>
      <c r="C178" s="76" t="s">
        <v>15</v>
      </c>
      <c r="D178" s="140"/>
      <c r="E178" s="147">
        <v>2</v>
      </c>
      <c r="F178" s="80">
        <f t="shared" si="19"/>
        <v>0</v>
      </c>
    </row>
    <row r="179" spans="1:6" ht="14.25" customHeight="1" x14ac:dyDescent="0.2">
      <c r="A179" s="139"/>
      <c r="B179" s="69"/>
      <c r="C179" s="76"/>
      <c r="D179" s="137"/>
      <c r="E179" s="76"/>
      <c r="F179" s="80">
        <f t="shared" si="19"/>
        <v>0</v>
      </c>
    </row>
    <row r="180" spans="1:6" ht="14.25" customHeight="1" x14ac:dyDescent="0.2">
      <c r="A180" s="139"/>
      <c r="B180" s="69"/>
      <c r="C180" s="76"/>
      <c r="D180" s="137"/>
      <c r="E180" s="142"/>
      <c r="F180" s="80">
        <f t="shared" si="19"/>
        <v>0</v>
      </c>
    </row>
    <row r="181" spans="1:6" ht="14.25" customHeight="1" x14ac:dyDescent="0.2">
      <c r="A181" s="150"/>
      <c r="B181" s="112" t="s">
        <v>162</v>
      </c>
      <c r="C181" s="151"/>
      <c r="D181" s="152"/>
      <c r="E181" s="153"/>
      <c r="F181" s="80">
        <f t="shared" si="19"/>
        <v>0</v>
      </c>
    </row>
    <row r="182" spans="1:6" ht="14.25" customHeight="1" x14ac:dyDescent="0.2">
      <c r="A182" s="139">
        <v>547</v>
      </c>
      <c r="B182" s="69" t="s">
        <v>163</v>
      </c>
      <c r="C182" s="76" t="s">
        <v>15</v>
      </c>
      <c r="D182" s="154"/>
      <c r="E182" s="155">
        <v>2</v>
      </c>
      <c r="F182" s="80">
        <f t="shared" si="19"/>
        <v>0</v>
      </c>
    </row>
    <row r="183" spans="1:6" ht="14.25" customHeight="1" x14ac:dyDescent="0.2">
      <c r="A183" s="139">
        <f>A182+1</f>
        <v>548</v>
      </c>
      <c r="B183" s="69" t="s">
        <v>164</v>
      </c>
      <c r="C183" s="76" t="s">
        <v>15</v>
      </c>
      <c r="D183" s="154"/>
      <c r="E183" s="155">
        <v>1</v>
      </c>
      <c r="F183" s="80">
        <f t="shared" si="19"/>
        <v>0</v>
      </c>
    </row>
    <row r="184" spans="1:6" ht="32.25" customHeight="1" x14ac:dyDescent="0.25">
      <c r="A184" s="247" t="s">
        <v>141</v>
      </c>
      <c r="B184" s="248"/>
      <c r="C184" s="248"/>
      <c r="D184" s="248"/>
      <c r="E184" s="249"/>
      <c r="F184" s="156">
        <f>SUM(F168:F183)</f>
        <v>0</v>
      </c>
    </row>
    <row r="185" spans="1:6" ht="14.25" customHeight="1" x14ac:dyDescent="0.2">
      <c r="A185" s="139"/>
      <c r="B185" s="69"/>
      <c r="C185" s="76"/>
      <c r="D185" s="137"/>
      <c r="E185" s="142"/>
      <c r="F185" s="78"/>
    </row>
    <row r="186" spans="1:6" ht="14.25" customHeight="1" x14ac:dyDescent="0.2">
      <c r="A186" s="139"/>
      <c r="B186" s="112" t="s">
        <v>165</v>
      </c>
      <c r="C186" s="76"/>
      <c r="D186" s="137"/>
      <c r="E186" s="142"/>
      <c r="F186" s="80"/>
    </row>
    <row r="187" spans="1:6" ht="14.25" customHeight="1" x14ac:dyDescent="0.2">
      <c r="A187" s="139"/>
      <c r="B187" s="144" t="s">
        <v>166</v>
      </c>
      <c r="C187" s="76"/>
      <c r="D187" s="137"/>
      <c r="E187" s="142"/>
      <c r="F187" s="80"/>
    </row>
    <row r="188" spans="1:6" ht="14.25" customHeight="1" x14ac:dyDescent="0.2">
      <c r="A188" s="139">
        <f>A183+1</f>
        <v>549</v>
      </c>
      <c r="B188" s="69" t="s">
        <v>167</v>
      </c>
      <c r="C188" s="76" t="s">
        <v>15</v>
      </c>
      <c r="D188" s="140"/>
      <c r="E188" s="155">
        <v>3</v>
      </c>
      <c r="F188" s="104">
        <f>D188*E188</f>
        <v>0</v>
      </c>
    </row>
    <row r="189" spans="1:6" ht="14.25" customHeight="1" x14ac:dyDescent="0.2">
      <c r="A189" s="139"/>
      <c r="B189" s="69"/>
      <c r="C189" s="76"/>
      <c r="D189" s="137"/>
      <c r="E189" s="142"/>
      <c r="F189" s="104">
        <f t="shared" ref="F189:F208" si="21">D189*E189</f>
        <v>0</v>
      </c>
    </row>
    <row r="190" spans="1:6" ht="14.25" customHeight="1" x14ac:dyDescent="0.2">
      <c r="A190" s="139"/>
      <c r="B190" s="79" t="s">
        <v>168</v>
      </c>
      <c r="C190" s="76"/>
      <c r="D190" s="137"/>
      <c r="E190" s="142"/>
      <c r="F190" s="104">
        <f t="shared" si="21"/>
        <v>0</v>
      </c>
    </row>
    <row r="191" spans="1:6" ht="14.25" customHeight="1" x14ac:dyDescent="0.2">
      <c r="A191" s="139"/>
      <c r="B191" s="69" t="s">
        <v>169</v>
      </c>
      <c r="C191" s="76"/>
      <c r="D191" s="137"/>
      <c r="E191" s="142"/>
      <c r="F191" s="104">
        <f t="shared" si="21"/>
        <v>0</v>
      </c>
    </row>
    <row r="192" spans="1:6" ht="14.25" customHeight="1" x14ac:dyDescent="0.2">
      <c r="A192" s="139">
        <v>550</v>
      </c>
      <c r="B192" s="69" t="s">
        <v>170</v>
      </c>
      <c r="C192" s="76" t="s">
        <v>171</v>
      </c>
      <c r="D192" s="96"/>
      <c r="E192" s="147">
        <f t="shared" ref="E192:E194" si="22">E131*0.3*1.5</f>
        <v>1890</v>
      </c>
      <c r="F192" s="104">
        <f t="shared" si="21"/>
        <v>0</v>
      </c>
    </row>
    <row r="193" spans="1:6" ht="14.25" customHeight="1" x14ac:dyDescent="0.2">
      <c r="A193" s="139">
        <f t="shared" ref="A193:A194" si="23">A192+1</f>
        <v>551</v>
      </c>
      <c r="B193" s="69" t="s">
        <v>172</v>
      </c>
      <c r="C193" s="76" t="s">
        <v>173</v>
      </c>
      <c r="D193" s="96"/>
      <c r="E193" s="147">
        <f t="shared" si="22"/>
        <v>540</v>
      </c>
      <c r="F193" s="104">
        <f t="shared" si="21"/>
        <v>0</v>
      </c>
    </row>
    <row r="194" spans="1:6" ht="14.25" customHeight="1" x14ac:dyDescent="0.2">
      <c r="A194" s="139">
        <f t="shared" si="23"/>
        <v>552</v>
      </c>
      <c r="B194" s="69" t="s">
        <v>174</v>
      </c>
      <c r="C194" s="76" t="s">
        <v>175</v>
      </c>
      <c r="D194" s="157"/>
      <c r="E194" s="147">
        <f t="shared" si="22"/>
        <v>270</v>
      </c>
      <c r="F194" s="104">
        <f t="shared" si="21"/>
        <v>0</v>
      </c>
    </row>
    <row r="195" spans="1:6" ht="14.25" customHeight="1" x14ac:dyDescent="0.2">
      <c r="A195" s="139"/>
      <c r="B195" s="69"/>
      <c r="C195" s="76"/>
      <c r="D195" s="137"/>
      <c r="E195" s="147"/>
      <c r="F195" s="104">
        <f t="shared" si="21"/>
        <v>0</v>
      </c>
    </row>
    <row r="196" spans="1:6" ht="14.25" customHeight="1" x14ac:dyDescent="0.2">
      <c r="A196" s="139"/>
      <c r="B196" s="105" t="s">
        <v>176</v>
      </c>
      <c r="C196" s="23"/>
      <c r="D196" s="137"/>
      <c r="E196" s="158"/>
      <c r="F196" s="104">
        <f t="shared" si="21"/>
        <v>0</v>
      </c>
    </row>
    <row r="197" spans="1:6" ht="14.25" customHeight="1" x14ac:dyDescent="0.2">
      <c r="A197" s="139">
        <f>A194+1</f>
        <v>553</v>
      </c>
      <c r="B197" s="53" t="s">
        <v>177</v>
      </c>
      <c r="C197" s="23" t="s">
        <v>43</v>
      </c>
      <c r="D197" s="159"/>
      <c r="E197" s="158">
        <v>1000</v>
      </c>
      <c r="F197" s="104">
        <f t="shared" si="21"/>
        <v>0</v>
      </c>
    </row>
    <row r="198" spans="1:6" ht="14.25" customHeight="1" x14ac:dyDescent="0.2">
      <c r="A198" s="139">
        <f>A197+1</f>
        <v>554</v>
      </c>
      <c r="B198" s="53" t="s">
        <v>178</v>
      </c>
      <c r="C198" s="23" t="s">
        <v>43</v>
      </c>
      <c r="D198" s="159"/>
      <c r="E198" s="158">
        <v>1000</v>
      </c>
      <c r="F198" s="104">
        <f t="shared" si="21"/>
        <v>0</v>
      </c>
    </row>
    <row r="199" spans="1:6" ht="14.25" customHeight="1" x14ac:dyDescent="0.2">
      <c r="A199" s="139"/>
      <c r="B199" s="53"/>
      <c r="C199" s="23"/>
      <c r="D199" s="137"/>
      <c r="E199" s="127"/>
      <c r="F199" s="104">
        <f t="shared" si="21"/>
        <v>0</v>
      </c>
    </row>
    <row r="200" spans="1:6" ht="14.25" customHeight="1" x14ac:dyDescent="0.2">
      <c r="A200" s="139"/>
      <c r="B200" s="79" t="s">
        <v>179</v>
      </c>
      <c r="C200" s="76"/>
      <c r="D200" s="137"/>
      <c r="E200" s="142"/>
      <c r="F200" s="104">
        <f t="shared" si="21"/>
        <v>0</v>
      </c>
    </row>
    <row r="201" spans="1:6" ht="14.25" customHeight="1" x14ac:dyDescent="0.2">
      <c r="A201" s="160"/>
      <c r="B201" s="79"/>
      <c r="C201" s="69"/>
      <c r="D201" s="137"/>
      <c r="E201" s="127"/>
      <c r="F201" s="104">
        <f t="shared" si="21"/>
        <v>0</v>
      </c>
    </row>
    <row r="202" spans="1:6" ht="14.25" customHeight="1" x14ac:dyDescent="0.2">
      <c r="A202" s="149"/>
      <c r="B202" s="112" t="s">
        <v>180</v>
      </c>
      <c r="C202" s="69"/>
      <c r="D202" s="137"/>
      <c r="E202" s="127"/>
      <c r="F202" s="104">
        <f t="shared" si="21"/>
        <v>0</v>
      </c>
    </row>
    <row r="203" spans="1:6" ht="75.75" customHeight="1" x14ac:dyDescent="0.2">
      <c r="A203" s="160">
        <f>A198+1</f>
        <v>555</v>
      </c>
      <c r="B203" s="69" t="s">
        <v>181</v>
      </c>
      <c r="C203" s="76" t="s">
        <v>15</v>
      </c>
      <c r="D203" s="140"/>
      <c r="E203" s="161">
        <f>E176+E178</f>
        <v>6</v>
      </c>
      <c r="F203" s="104">
        <f t="shared" si="21"/>
        <v>0</v>
      </c>
    </row>
    <row r="204" spans="1:6" ht="77.25" customHeight="1" x14ac:dyDescent="0.2">
      <c r="A204" s="160">
        <f t="shared" ref="A204:A208" si="24">A203+1</f>
        <v>556</v>
      </c>
      <c r="B204" s="69" t="s">
        <v>182</v>
      </c>
      <c r="C204" s="76" t="s">
        <v>15</v>
      </c>
      <c r="D204" s="140"/>
      <c r="E204" s="127">
        <v>1</v>
      </c>
      <c r="F204" s="104">
        <f t="shared" si="21"/>
        <v>0</v>
      </c>
    </row>
    <row r="205" spans="1:6" ht="69.75" customHeight="1" x14ac:dyDescent="0.2">
      <c r="A205" s="160">
        <f t="shared" si="24"/>
        <v>557</v>
      </c>
      <c r="B205" s="69" t="s">
        <v>183</v>
      </c>
      <c r="C205" s="76" t="s">
        <v>15</v>
      </c>
      <c r="D205" s="140"/>
      <c r="E205" s="127">
        <v>1</v>
      </c>
      <c r="F205" s="104">
        <f t="shared" si="21"/>
        <v>0</v>
      </c>
    </row>
    <row r="206" spans="1:6" ht="75" customHeight="1" x14ac:dyDescent="0.2">
      <c r="A206" s="160">
        <f t="shared" si="24"/>
        <v>558</v>
      </c>
      <c r="B206" s="69" t="s">
        <v>184</v>
      </c>
      <c r="C206" s="76" t="s">
        <v>15</v>
      </c>
      <c r="D206" s="96"/>
      <c r="E206" s="127">
        <f>E188</f>
        <v>3</v>
      </c>
      <c r="F206" s="104">
        <f t="shared" si="21"/>
        <v>0</v>
      </c>
    </row>
    <row r="207" spans="1:6" ht="41.25" customHeight="1" x14ac:dyDescent="0.2">
      <c r="A207" s="160">
        <f t="shared" si="24"/>
        <v>559</v>
      </c>
      <c r="B207" s="69" t="s">
        <v>185</v>
      </c>
      <c r="C207" s="76" t="s">
        <v>15</v>
      </c>
      <c r="D207" s="96"/>
      <c r="E207" s="127">
        <f>E182+E183</f>
        <v>3</v>
      </c>
      <c r="F207" s="104">
        <f t="shared" si="21"/>
        <v>0</v>
      </c>
    </row>
    <row r="208" spans="1:6" ht="75.75" customHeight="1" x14ac:dyDescent="0.2">
      <c r="A208" s="160">
        <f t="shared" si="24"/>
        <v>560</v>
      </c>
      <c r="B208" s="69" t="s">
        <v>186</v>
      </c>
      <c r="C208" s="130" t="s">
        <v>15</v>
      </c>
      <c r="D208" s="96"/>
      <c r="E208" s="155">
        <v>1</v>
      </c>
      <c r="F208" s="104">
        <f t="shared" si="21"/>
        <v>0</v>
      </c>
    </row>
    <row r="209" spans="1:6" ht="14.25" customHeight="1" x14ac:dyDescent="0.2">
      <c r="A209" s="162"/>
      <c r="B209" s="163"/>
      <c r="C209" s="164"/>
      <c r="D209" s="165"/>
      <c r="E209" s="166"/>
      <c r="F209" s="167"/>
    </row>
    <row r="210" spans="1:6" ht="32.25" customHeight="1" x14ac:dyDescent="0.25">
      <c r="A210" s="247" t="s">
        <v>141</v>
      </c>
      <c r="B210" s="248"/>
      <c r="C210" s="248"/>
      <c r="D210" s="248"/>
      <c r="E210" s="249"/>
      <c r="F210" s="156">
        <f>SUM(F188:F209)</f>
        <v>0</v>
      </c>
    </row>
    <row r="211" spans="1:6" ht="14.25" customHeight="1" x14ac:dyDescent="0.2">
      <c r="A211" s="160"/>
      <c r="B211" s="69"/>
      <c r="C211" s="69"/>
      <c r="D211" s="137"/>
      <c r="E211" s="127"/>
      <c r="F211" s="80"/>
    </row>
    <row r="212" spans="1:6" ht="29.45" customHeight="1" x14ac:dyDescent="0.2">
      <c r="A212" s="149"/>
      <c r="B212" s="69" t="s">
        <v>187</v>
      </c>
      <c r="C212" s="69"/>
      <c r="D212" s="137"/>
      <c r="E212" s="127"/>
      <c r="F212" s="80" t="s">
        <v>124</v>
      </c>
    </row>
    <row r="213" spans="1:6" ht="29.45" customHeight="1" x14ac:dyDescent="0.2">
      <c r="A213" s="160">
        <f>A208+1</f>
        <v>561</v>
      </c>
      <c r="B213" s="69" t="s">
        <v>188</v>
      </c>
      <c r="C213" s="69" t="s">
        <v>43</v>
      </c>
      <c r="D213" s="168"/>
      <c r="E213" s="169"/>
      <c r="F213" s="104">
        <f t="shared" ref="F213:F220" si="25">D213*E213</f>
        <v>0</v>
      </c>
    </row>
    <row r="214" spans="1:6" ht="29.45" customHeight="1" x14ac:dyDescent="0.2">
      <c r="A214" s="160">
        <f t="shared" ref="A214:A215" si="26">A213+1</f>
        <v>562</v>
      </c>
      <c r="B214" s="69" t="s">
        <v>189</v>
      </c>
      <c r="C214" s="76" t="s">
        <v>43</v>
      </c>
      <c r="D214" s="96"/>
      <c r="E214" s="127">
        <v>25</v>
      </c>
      <c r="F214" s="104">
        <f t="shared" si="25"/>
        <v>0</v>
      </c>
    </row>
    <row r="215" spans="1:6" ht="39" customHeight="1" x14ac:dyDescent="0.2">
      <c r="A215" s="160">
        <f t="shared" si="26"/>
        <v>563</v>
      </c>
      <c r="B215" s="69" t="s">
        <v>190</v>
      </c>
      <c r="C215" s="76" t="s">
        <v>43</v>
      </c>
      <c r="D215" s="96"/>
      <c r="E215" s="127">
        <v>100</v>
      </c>
      <c r="F215" s="104">
        <f t="shared" si="25"/>
        <v>0</v>
      </c>
    </row>
    <row r="216" spans="1:6" ht="14.25" customHeight="1" x14ac:dyDescent="0.2">
      <c r="A216" s="149"/>
      <c r="B216" s="79"/>
      <c r="C216" s="76"/>
      <c r="D216" s="137"/>
      <c r="E216" s="127"/>
      <c r="F216" s="104">
        <f t="shared" si="25"/>
        <v>0</v>
      </c>
    </row>
    <row r="217" spans="1:6" ht="14.25" customHeight="1" x14ac:dyDescent="0.2">
      <c r="A217" s="160"/>
      <c r="B217" s="112" t="s">
        <v>191</v>
      </c>
      <c r="C217" s="76"/>
      <c r="D217" s="137"/>
      <c r="E217" s="127"/>
      <c r="F217" s="104">
        <f t="shared" si="25"/>
        <v>0</v>
      </c>
    </row>
    <row r="218" spans="1:6" ht="14.25" customHeight="1" x14ac:dyDescent="0.2">
      <c r="A218" s="160">
        <f>A215+1</f>
        <v>564</v>
      </c>
      <c r="B218" s="69" t="s">
        <v>192</v>
      </c>
      <c r="C218" s="76" t="s">
        <v>15</v>
      </c>
      <c r="D218" s="170"/>
      <c r="E218" s="161">
        <f>E203+E206+E207</f>
        <v>12</v>
      </c>
      <c r="F218" s="104">
        <f t="shared" si="25"/>
        <v>0</v>
      </c>
    </row>
    <row r="219" spans="1:6" ht="14.25" customHeight="1" x14ac:dyDescent="0.2">
      <c r="A219" s="160"/>
      <c r="B219" s="69"/>
      <c r="C219" s="76"/>
      <c r="D219" s="137"/>
      <c r="E219" s="76"/>
      <c r="F219" s="104">
        <f t="shared" si="25"/>
        <v>0</v>
      </c>
    </row>
    <row r="220" spans="1:6" ht="34.5" customHeight="1" x14ac:dyDescent="0.2">
      <c r="A220" s="171"/>
      <c r="B220" s="46" t="s">
        <v>193</v>
      </c>
      <c r="C220" s="23"/>
      <c r="D220" s="137"/>
      <c r="E220" s="76"/>
      <c r="F220" s="104">
        <f t="shared" si="25"/>
        <v>0</v>
      </c>
    </row>
    <row r="221" spans="1:6" ht="28.15" customHeight="1" x14ac:dyDescent="0.2">
      <c r="A221" s="160">
        <f>A218+1</f>
        <v>565</v>
      </c>
      <c r="B221" s="50" t="s">
        <v>194</v>
      </c>
      <c r="C221" s="172" t="s">
        <v>18</v>
      </c>
      <c r="D221" s="96"/>
      <c r="E221" s="155">
        <v>1</v>
      </c>
      <c r="F221" s="104">
        <f t="shared" ref="F221:F226" si="27">D221*E221</f>
        <v>0</v>
      </c>
    </row>
    <row r="222" spans="1:6" ht="14.25" customHeight="1" x14ac:dyDescent="0.2">
      <c r="A222" s="160"/>
      <c r="B222" s="173"/>
      <c r="C222" s="69"/>
      <c r="D222" s="137"/>
      <c r="E222" s="127"/>
      <c r="F222" s="104">
        <f t="shared" si="27"/>
        <v>0</v>
      </c>
    </row>
    <row r="223" spans="1:6" ht="14.25" customHeight="1" x14ac:dyDescent="0.2">
      <c r="A223" s="160"/>
      <c r="B223" s="174" t="s">
        <v>195</v>
      </c>
      <c r="C223" s="69"/>
      <c r="D223" s="137"/>
      <c r="E223" s="127"/>
      <c r="F223" s="104">
        <f t="shared" si="27"/>
        <v>0</v>
      </c>
    </row>
    <row r="224" spans="1:6" ht="14.25" customHeight="1" x14ac:dyDescent="0.2">
      <c r="A224" s="160"/>
      <c r="B224" s="69"/>
      <c r="C224" s="23"/>
      <c r="D224" s="137"/>
      <c r="E224" s="127"/>
      <c r="F224" s="104">
        <f t="shared" si="27"/>
        <v>0</v>
      </c>
    </row>
    <row r="225" spans="1:6" ht="42.4" customHeight="1" x14ac:dyDescent="0.2">
      <c r="A225" s="160">
        <v>567</v>
      </c>
      <c r="B225" s="50" t="s">
        <v>196</v>
      </c>
      <c r="C225" s="23" t="s">
        <v>15</v>
      </c>
      <c r="D225" s="96"/>
      <c r="E225" s="127">
        <v>15</v>
      </c>
      <c r="F225" s="104">
        <f t="shared" si="27"/>
        <v>0</v>
      </c>
    </row>
    <row r="226" spans="1:6" ht="14.25" customHeight="1" x14ac:dyDescent="0.2">
      <c r="A226" s="160"/>
      <c r="B226" s="50"/>
      <c r="C226" s="23"/>
      <c r="D226" s="137"/>
      <c r="E226" s="127"/>
      <c r="F226" s="104">
        <f t="shared" si="27"/>
        <v>0</v>
      </c>
    </row>
    <row r="227" spans="1:6" ht="33.75" customHeight="1" x14ac:dyDescent="0.25">
      <c r="A227" s="247" t="s">
        <v>141</v>
      </c>
      <c r="B227" s="248"/>
      <c r="C227" s="248"/>
      <c r="D227" s="248"/>
      <c r="E227" s="249"/>
      <c r="F227" s="175">
        <f>SUM(F213:F226)</f>
        <v>0</v>
      </c>
    </row>
    <row r="228" spans="1:6" ht="14.25" customHeight="1" x14ac:dyDescent="0.2">
      <c r="A228" s="176"/>
      <c r="B228" s="176"/>
      <c r="C228" s="176"/>
      <c r="D228" s="176"/>
      <c r="E228" s="176"/>
      <c r="F228" s="177"/>
    </row>
    <row r="229" spans="1:6" ht="14.25" customHeight="1" x14ac:dyDescent="0.25">
      <c r="A229" s="178"/>
      <c r="B229" s="75" t="s">
        <v>109</v>
      </c>
      <c r="C229" s="178"/>
      <c r="D229" s="178"/>
      <c r="E229" s="178"/>
      <c r="F229" s="179"/>
    </row>
    <row r="230" spans="1:6" ht="14.25" customHeight="1" x14ac:dyDescent="0.2">
      <c r="A230" s="178"/>
      <c r="B230" s="178"/>
      <c r="C230" s="178"/>
      <c r="D230" s="178"/>
      <c r="E230" s="178"/>
      <c r="F230" s="179"/>
    </row>
    <row r="231" spans="1:6" ht="14.25" customHeight="1" x14ac:dyDescent="0.2">
      <c r="A231" s="178"/>
      <c r="B231" s="178"/>
      <c r="C231" s="178"/>
      <c r="D231" s="178"/>
      <c r="E231" s="178"/>
      <c r="F231" s="179"/>
    </row>
    <row r="232" spans="1:6" ht="14.25" customHeight="1" x14ac:dyDescent="0.25">
      <c r="A232" s="139"/>
      <c r="B232" s="180" t="s">
        <v>197</v>
      </c>
      <c r="C232" s="76"/>
      <c r="D232" s="77"/>
      <c r="E232" s="99"/>
      <c r="F232" s="80"/>
    </row>
    <row r="233" spans="1:6" ht="14.25" customHeight="1" x14ac:dyDescent="0.2">
      <c r="A233" s="139"/>
      <c r="B233" s="27"/>
      <c r="C233" s="76"/>
      <c r="D233" s="77"/>
      <c r="E233" s="99"/>
      <c r="F233" s="80"/>
    </row>
    <row r="234" spans="1:6" ht="14.25" customHeight="1" x14ac:dyDescent="0.2">
      <c r="A234" s="139"/>
      <c r="B234" s="27" t="s">
        <v>78</v>
      </c>
      <c r="C234" s="76"/>
      <c r="D234" s="77"/>
      <c r="E234" s="99"/>
      <c r="F234" s="80">
        <f>F146</f>
        <v>0</v>
      </c>
    </row>
    <row r="235" spans="1:6" ht="14.25" customHeight="1" x14ac:dyDescent="0.2">
      <c r="A235" s="160"/>
      <c r="B235" s="69" t="s">
        <v>79</v>
      </c>
      <c r="C235" s="76"/>
      <c r="D235" s="127"/>
      <c r="E235" s="99"/>
      <c r="F235" s="80">
        <f>F166</f>
        <v>0</v>
      </c>
    </row>
    <row r="236" spans="1:6" ht="14.25" customHeight="1" x14ac:dyDescent="0.2">
      <c r="A236" s="160"/>
      <c r="B236" s="69" t="s">
        <v>198</v>
      </c>
      <c r="C236" s="76"/>
      <c r="D236" s="127"/>
      <c r="E236" s="99"/>
      <c r="F236" s="80">
        <f>F184</f>
        <v>0</v>
      </c>
    </row>
    <row r="237" spans="1:6" ht="14.25" customHeight="1" x14ac:dyDescent="0.2">
      <c r="A237" s="160"/>
      <c r="B237" s="69" t="s">
        <v>199</v>
      </c>
      <c r="C237" s="76"/>
      <c r="D237" s="127"/>
      <c r="E237" s="99"/>
      <c r="F237" s="80">
        <f>F210</f>
        <v>0</v>
      </c>
    </row>
    <row r="238" spans="1:6" ht="14.25" customHeight="1" x14ac:dyDescent="0.2">
      <c r="A238" s="160"/>
      <c r="B238" s="69" t="s">
        <v>200</v>
      </c>
      <c r="C238" s="76"/>
      <c r="D238" s="127"/>
      <c r="E238" s="99"/>
      <c r="F238" s="80">
        <f>F227</f>
        <v>0</v>
      </c>
    </row>
    <row r="239" spans="1:6" ht="14.25" customHeight="1" x14ac:dyDescent="0.2">
      <c r="A239" s="181"/>
      <c r="B239" s="182"/>
      <c r="C239" s="83"/>
      <c r="D239" s="183"/>
      <c r="E239" s="184"/>
      <c r="F239" s="185"/>
    </row>
    <row r="240" spans="1:6" ht="33.75" customHeight="1" x14ac:dyDescent="0.2">
      <c r="A240" s="247" t="s">
        <v>201</v>
      </c>
      <c r="B240" s="248"/>
      <c r="C240" s="248"/>
      <c r="D240" s="248"/>
      <c r="E240" s="249"/>
      <c r="F240" s="186">
        <f>SUM(F234:F239)</f>
        <v>0</v>
      </c>
    </row>
    <row r="241" spans="1:6" ht="14.25" customHeight="1" x14ac:dyDescent="0.25">
      <c r="A241" s="187"/>
      <c r="B241" s="188"/>
      <c r="C241" s="188"/>
      <c r="D241" s="187"/>
      <c r="E241" s="189"/>
      <c r="F241" s="190"/>
    </row>
    <row r="242" spans="1:6" ht="14.25" customHeight="1" x14ac:dyDescent="0.25">
      <c r="A242" s="187"/>
      <c r="B242" s="188"/>
      <c r="C242" s="188"/>
      <c r="D242" s="187"/>
      <c r="E242" s="189"/>
      <c r="F242" s="190"/>
    </row>
    <row r="243" spans="1:6" ht="14.25" customHeight="1" x14ac:dyDescent="0.2">
      <c r="A243" s="250" t="s">
        <v>202</v>
      </c>
      <c r="B243" s="252" t="s">
        <v>203</v>
      </c>
      <c r="C243" s="253"/>
      <c r="D243" s="254"/>
      <c r="E243" s="259" t="s">
        <v>204</v>
      </c>
      <c r="F243" s="260"/>
    </row>
    <row r="244" spans="1:6" ht="14.25" customHeight="1" x14ac:dyDescent="0.2">
      <c r="A244" s="251"/>
      <c r="B244" s="255"/>
      <c r="C244" s="256"/>
      <c r="D244" s="257"/>
      <c r="E244" s="261"/>
      <c r="F244" s="262"/>
    </row>
    <row r="245" spans="1:6" ht="14.25" customHeight="1" x14ac:dyDescent="0.25">
      <c r="A245" s="191"/>
      <c r="B245" s="187"/>
      <c r="C245" s="187"/>
      <c r="D245" s="187"/>
      <c r="E245" s="245"/>
      <c r="F245" s="246"/>
    </row>
    <row r="246" spans="1:6" ht="14.25" customHeight="1" x14ac:dyDescent="0.2">
      <c r="A246" s="192">
        <v>1</v>
      </c>
      <c r="B246" s="193" t="s">
        <v>205</v>
      </c>
      <c r="C246" s="193"/>
      <c r="D246" s="194"/>
      <c r="F246" s="195">
        <f>F19</f>
        <v>0</v>
      </c>
    </row>
    <row r="247" spans="1:6" ht="14.25" customHeight="1" x14ac:dyDescent="0.2">
      <c r="A247" s="196"/>
      <c r="B247" s="197"/>
      <c r="C247" s="197"/>
      <c r="D247" s="198"/>
      <c r="F247" s="198"/>
    </row>
    <row r="248" spans="1:6" ht="14.25" customHeight="1" x14ac:dyDescent="0.2">
      <c r="A248" s="192">
        <v>2</v>
      </c>
      <c r="B248" s="193" t="s">
        <v>206</v>
      </c>
      <c r="C248" s="193"/>
      <c r="D248" s="194"/>
      <c r="F248" s="195">
        <f>F68</f>
        <v>0</v>
      </c>
    </row>
    <row r="249" spans="1:6" ht="14.25" customHeight="1" x14ac:dyDescent="0.2">
      <c r="A249" s="196"/>
      <c r="B249" s="197"/>
      <c r="C249" s="197"/>
      <c r="D249" s="198"/>
      <c r="F249" s="198"/>
    </row>
    <row r="250" spans="1:6" ht="14.25" customHeight="1" x14ac:dyDescent="0.2">
      <c r="A250" s="192">
        <v>3</v>
      </c>
      <c r="B250" s="193" t="s">
        <v>207</v>
      </c>
      <c r="C250" s="193"/>
      <c r="D250" s="194"/>
      <c r="F250" s="195">
        <f>F109</f>
        <v>0</v>
      </c>
    </row>
    <row r="251" spans="1:6" ht="14.25" customHeight="1" x14ac:dyDescent="0.2">
      <c r="A251" s="196"/>
      <c r="B251" s="197"/>
      <c r="C251" s="197"/>
      <c r="D251" s="198"/>
      <c r="F251" s="198"/>
    </row>
    <row r="252" spans="1:6" ht="14.25" customHeight="1" x14ac:dyDescent="0.2">
      <c r="A252" s="192">
        <v>4</v>
      </c>
      <c r="B252" s="193" t="s">
        <v>112</v>
      </c>
      <c r="C252" s="193"/>
      <c r="D252" s="194"/>
      <c r="F252" s="195">
        <f>F121</f>
        <v>0</v>
      </c>
    </row>
    <row r="253" spans="1:6" ht="14.25" customHeight="1" x14ac:dyDescent="0.2">
      <c r="A253" s="196"/>
      <c r="B253" s="197"/>
      <c r="C253" s="197"/>
      <c r="D253" s="198"/>
      <c r="F253" s="198"/>
    </row>
    <row r="254" spans="1:6" ht="14.25" customHeight="1" x14ac:dyDescent="0.2">
      <c r="A254" s="192">
        <v>5</v>
      </c>
      <c r="B254" s="193" t="s">
        <v>122</v>
      </c>
      <c r="C254" s="193"/>
      <c r="D254" s="194"/>
      <c r="F254" s="195">
        <f>F240</f>
        <v>0</v>
      </c>
    </row>
    <row r="255" spans="1:6" ht="14.25" customHeight="1" x14ac:dyDescent="0.2">
      <c r="A255" s="196"/>
      <c r="B255" s="193"/>
      <c r="C255" s="193"/>
      <c r="D255" s="199"/>
      <c r="F255" s="199"/>
    </row>
    <row r="256" spans="1:6" ht="31.5" customHeight="1" x14ac:dyDescent="0.2">
      <c r="A256" s="242" t="s">
        <v>208</v>
      </c>
      <c r="B256" s="243"/>
      <c r="C256" s="243"/>
      <c r="D256" s="244"/>
      <c r="E256" s="200"/>
      <c r="F256" s="200">
        <f>SUM(F248:F255)</f>
        <v>0</v>
      </c>
    </row>
    <row r="257" spans="6:6" ht="14.25" customHeight="1" x14ac:dyDescent="0.25">
      <c r="F257" s="201"/>
    </row>
    <row r="258" spans="6:6" ht="14.25" customHeight="1" x14ac:dyDescent="0.25">
      <c r="F258" s="201"/>
    </row>
    <row r="259" spans="6:6" ht="14.25" customHeight="1" x14ac:dyDescent="0.25">
      <c r="F259" s="201"/>
    </row>
    <row r="260" spans="6:6" ht="14.25" customHeight="1" x14ac:dyDescent="0.25">
      <c r="F260" s="201"/>
    </row>
    <row r="261" spans="6:6" ht="14.25" customHeight="1" x14ac:dyDescent="0.25">
      <c r="F261" s="201"/>
    </row>
    <row r="262" spans="6:6" ht="14.25" customHeight="1" x14ac:dyDescent="0.25">
      <c r="F262" s="201"/>
    </row>
    <row r="263" spans="6:6" ht="14.25" customHeight="1" x14ac:dyDescent="0.25">
      <c r="F263" s="201"/>
    </row>
    <row r="264" spans="6:6" ht="14.25" customHeight="1" x14ac:dyDescent="0.25">
      <c r="F264" s="201"/>
    </row>
    <row r="265" spans="6:6" ht="14.25" customHeight="1" x14ac:dyDescent="0.25">
      <c r="F265" s="201"/>
    </row>
    <row r="266" spans="6:6" ht="14.25" customHeight="1" x14ac:dyDescent="0.25">
      <c r="F266" s="201"/>
    </row>
    <row r="267" spans="6:6" ht="14.25" customHeight="1" x14ac:dyDescent="0.25">
      <c r="F267" s="201"/>
    </row>
    <row r="268" spans="6:6" ht="14.25" customHeight="1" x14ac:dyDescent="0.25">
      <c r="F268" s="201"/>
    </row>
    <row r="269" spans="6:6" ht="14.25" customHeight="1" x14ac:dyDescent="0.25">
      <c r="F269" s="201"/>
    </row>
    <row r="270" spans="6:6" ht="14.25" customHeight="1" x14ac:dyDescent="0.25">
      <c r="F270" s="201"/>
    </row>
    <row r="271" spans="6:6" ht="14.25" customHeight="1" x14ac:dyDescent="0.25">
      <c r="F271" s="201"/>
    </row>
    <row r="272" spans="6:6" ht="14.25" customHeight="1" x14ac:dyDescent="0.25">
      <c r="F272" s="201"/>
    </row>
    <row r="273" spans="6:6" ht="14.25" customHeight="1" x14ac:dyDescent="0.25">
      <c r="F273" s="201"/>
    </row>
    <row r="274" spans="6:6" ht="14.25" customHeight="1" x14ac:dyDescent="0.25">
      <c r="F274" s="201"/>
    </row>
    <row r="275" spans="6:6" ht="14.25" customHeight="1" x14ac:dyDescent="0.25">
      <c r="F275" s="201"/>
    </row>
    <row r="276" spans="6:6" ht="14.25" customHeight="1" x14ac:dyDescent="0.25">
      <c r="F276" s="201"/>
    </row>
    <row r="277" spans="6:6" ht="14.25" customHeight="1" x14ac:dyDescent="0.25">
      <c r="F277" s="201"/>
    </row>
    <row r="278" spans="6:6" ht="14.25" customHeight="1" x14ac:dyDescent="0.25">
      <c r="F278" s="201"/>
    </row>
    <row r="279" spans="6:6" ht="14.25" customHeight="1" x14ac:dyDescent="0.25">
      <c r="F279" s="201"/>
    </row>
    <row r="280" spans="6:6" ht="14.25" customHeight="1" x14ac:dyDescent="0.25">
      <c r="F280" s="201"/>
    </row>
    <row r="281" spans="6:6" ht="14.25" customHeight="1" x14ac:dyDescent="0.25">
      <c r="F281" s="201"/>
    </row>
    <row r="282" spans="6:6" ht="14.25" customHeight="1" x14ac:dyDescent="0.25">
      <c r="F282" s="201"/>
    </row>
    <row r="283" spans="6:6" ht="14.25" customHeight="1" x14ac:dyDescent="0.25">
      <c r="F283" s="201"/>
    </row>
    <row r="284" spans="6:6" ht="14.25" customHeight="1" x14ac:dyDescent="0.25">
      <c r="F284" s="201"/>
    </row>
    <row r="285" spans="6:6" ht="14.25" customHeight="1" x14ac:dyDescent="0.25">
      <c r="F285" s="201"/>
    </row>
    <row r="286" spans="6:6" ht="14.25" customHeight="1" x14ac:dyDescent="0.25">
      <c r="F286" s="201"/>
    </row>
    <row r="287" spans="6:6" ht="14.25" customHeight="1" x14ac:dyDescent="0.25">
      <c r="F287" s="201"/>
    </row>
    <row r="288" spans="6:6" ht="14.25" customHeight="1" x14ac:dyDescent="0.25">
      <c r="F288" s="201"/>
    </row>
    <row r="289" spans="6:6" ht="14.25" customHeight="1" x14ac:dyDescent="0.25">
      <c r="F289" s="201"/>
    </row>
    <row r="290" spans="6:6" ht="14.25" customHeight="1" x14ac:dyDescent="0.25">
      <c r="F290" s="201"/>
    </row>
    <row r="291" spans="6:6" ht="14.25" customHeight="1" x14ac:dyDescent="0.25">
      <c r="F291" s="201"/>
    </row>
    <row r="292" spans="6:6" ht="14.25" customHeight="1" x14ac:dyDescent="0.25">
      <c r="F292" s="201"/>
    </row>
    <row r="293" spans="6:6" ht="14.25" customHeight="1" x14ac:dyDescent="0.25">
      <c r="F293" s="201"/>
    </row>
    <row r="294" spans="6:6" ht="14.25" customHeight="1" x14ac:dyDescent="0.25">
      <c r="F294" s="201"/>
    </row>
    <row r="295" spans="6:6" ht="14.25" customHeight="1" x14ac:dyDescent="0.25">
      <c r="F295" s="201"/>
    </row>
    <row r="296" spans="6:6" ht="14.25" customHeight="1" x14ac:dyDescent="0.25">
      <c r="F296" s="201"/>
    </row>
    <row r="297" spans="6:6" ht="14.25" customHeight="1" x14ac:dyDescent="0.25">
      <c r="F297" s="201"/>
    </row>
    <row r="298" spans="6:6" ht="14.25" customHeight="1" x14ac:dyDescent="0.25">
      <c r="F298" s="201"/>
    </row>
    <row r="299" spans="6:6" ht="14.25" customHeight="1" x14ac:dyDescent="0.25">
      <c r="F299" s="201"/>
    </row>
    <row r="300" spans="6:6" ht="14.25" customHeight="1" x14ac:dyDescent="0.25">
      <c r="F300" s="201"/>
    </row>
    <row r="301" spans="6:6" ht="14.25" customHeight="1" x14ac:dyDescent="0.25">
      <c r="F301" s="201"/>
    </row>
    <row r="302" spans="6:6" ht="14.25" customHeight="1" x14ac:dyDescent="0.25">
      <c r="F302" s="201"/>
    </row>
    <row r="303" spans="6:6" ht="14.25" customHeight="1" x14ac:dyDescent="0.25">
      <c r="F303" s="201"/>
    </row>
    <row r="304" spans="6:6" ht="14.25" customHeight="1" x14ac:dyDescent="0.25">
      <c r="F304" s="201"/>
    </row>
    <row r="305" spans="6:6" ht="14.25" customHeight="1" x14ac:dyDescent="0.25">
      <c r="F305" s="201"/>
    </row>
    <row r="306" spans="6:6" ht="14.25" customHeight="1" x14ac:dyDescent="0.25">
      <c r="F306" s="201"/>
    </row>
    <row r="307" spans="6:6" ht="14.25" customHeight="1" x14ac:dyDescent="0.25">
      <c r="F307" s="201"/>
    </row>
    <row r="308" spans="6:6" ht="14.25" customHeight="1" x14ac:dyDescent="0.25">
      <c r="F308" s="201"/>
    </row>
    <row r="309" spans="6:6" ht="14.25" customHeight="1" x14ac:dyDescent="0.25">
      <c r="F309" s="201"/>
    </row>
    <row r="310" spans="6:6" ht="14.25" customHeight="1" x14ac:dyDescent="0.25">
      <c r="F310" s="201"/>
    </row>
    <row r="311" spans="6:6" ht="14.25" customHeight="1" x14ac:dyDescent="0.25">
      <c r="F311" s="201"/>
    </row>
    <row r="312" spans="6:6" ht="14.25" customHeight="1" x14ac:dyDescent="0.25">
      <c r="F312" s="201"/>
    </row>
    <row r="313" spans="6:6" ht="14.25" customHeight="1" x14ac:dyDescent="0.25">
      <c r="F313" s="201"/>
    </row>
    <row r="314" spans="6:6" ht="14.25" customHeight="1" x14ac:dyDescent="0.25">
      <c r="F314" s="201"/>
    </row>
    <row r="315" spans="6:6" ht="14.25" customHeight="1" x14ac:dyDescent="0.25">
      <c r="F315" s="201"/>
    </row>
    <row r="316" spans="6:6" ht="14.25" customHeight="1" x14ac:dyDescent="0.25">
      <c r="F316" s="201"/>
    </row>
    <row r="317" spans="6:6" ht="14.25" customHeight="1" x14ac:dyDescent="0.25">
      <c r="F317" s="201"/>
    </row>
    <row r="318" spans="6:6" ht="14.25" customHeight="1" x14ac:dyDescent="0.25">
      <c r="F318" s="201"/>
    </row>
    <row r="319" spans="6:6" ht="14.25" customHeight="1" x14ac:dyDescent="0.25">
      <c r="F319" s="201"/>
    </row>
    <row r="320" spans="6:6" ht="14.25" customHeight="1" x14ac:dyDescent="0.25">
      <c r="F320" s="201"/>
    </row>
    <row r="321" spans="6:6" ht="14.25" customHeight="1" x14ac:dyDescent="0.25">
      <c r="F321" s="201"/>
    </row>
    <row r="322" spans="6:6" ht="14.25" customHeight="1" x14ac:dyDescent="0.25">
      <c r="F322" s="201"/>
    </row>
    <row r="323" spans="6:6" ht="14.25" customHeight="1" x14ac:dyDescent="0.25">
      <c r="F323" s="201"/>
    </row>
    <row r="324" spans="6:6" ht="14.25" customHeight="1" x14ac:dyDescent="0.25">
      <c r="F324" s="201"/>
    </row>
    <row r="325" spans="6:6" ht="14.25" customHeight="1" x14ac:dyDescent="0.25">
      <c r="F325" s="201"/>
    </row>
    <row r="326" spans="6:6" ht="14.25" customHeight="1" x14ac:dyDescent="0.25">
      <c r="F326" s="201"/>
    </row>
    <row r="327" spans="6:6" ht="14.25" customHeight="1" x14ac:dyDescent="0.25">
      <c r="F327" s="201"/>
    </row>
    <row r="328" spans="6:6" ht="14.25" customHeight="1" x14ac:dyDescent="0.25">
      <c r="F328" s="201"/>
    </row>
    <row r="329" spans="6:6" ht="14.25" customHeight="1" x14ac:dyDescent="0.25">
      <c r="F329" s="201"/>
    </row>
    <row r="330" spans="6:6" ht="14.25" customHeight="1" x14ac:dyDescent="0.25">
      <c r="F330" s="201"/>
    </row>
    <row r="331" spans="6:6" ht="14.25" customHeight="1" x14ac:dyDescent="0.25">
      <c r="F331" s="201"/>
    </row>
    <row r="332" spans="6:6" ht="14.25" customHeight="1" x14ac:dyDescent="0.25">
      <c r="F332" s="201"/>
    </row>
    <row r="333" spans="6:6" ht="14.25" customHeight="1" x14ac:dyDescent="0.25">
      <c r="F333" s="201"/>
    </row>
    <row r="334" spans="6:6" ht="14.25" customHeight="1" x14ac:dyDescent="0.25">
      <c r="F334" s="201"/>
    </row>
    <row r="335" spans="6:6" ht="14.25" customHeight="1" x14ac:dyDescent="0.25">
      <c r="F335" s="201"/>
    </row>
    <row r="336" spans="6:6" ht="14.25" customHeight="1" x14ac:dyDescent="0.25">
      <c r="F336" s="201"/>
    </row>
    <row r="337" spans="6:6" ht="14.25" customHeight="1" x14ac:dyDescent="0.25">
      <c r="F337" s="201"/>
    </row>
    <row r="338" spans="6:6" ht="14.25" customHeight="1" x14ac:dyDescent="0.25">
      <c r="F338" s="201"/>
    </row>
    <row r="339" spans="6:6" ht="14.25" customHeight="1" x14ac:dyDescent="0.25">
      <c r="F339" s="201"/>
    </row>
    <row r="340" spans="6:6" ht="14.25" customHeight="1" x14ac:dyDescent="0.25">
      <c r="F340" s="201"/>
    </row>
    <row r="341" spans="6:6" ht="14.25" customHeight="1" x14ac:dyDescent="0.25">
      <c r="F341" s="201"/>
    </row>
    <row r="342" spans="6:6" ht="14.25" customHeight="1" x14ac:dyDescent="0.25">
      <c r="F342" s="201"/>
    </row>
    <row r="343" spans="6:6" ht="14.25" customHeight="1" x14ac:dyDescent="0.25">
      <c r="F343" s="201"/>
    </row>
    <row r="344" spans="6:6" ht="14.25" customHeight="1" x14ac:dyDescent="0.25">
      <c r="F344" s="201"/>
    </row>
    <row r="345" spans="6:6" ht="14.25" customHeight="1" x14ac:dyDescent="0.25">
      <c r="F345" s="201"/>
    </row>
    <row r="346" spans="6:6" ht="14.25" customHeight="1" x14ac:dyDescent="0.25">
      <c r="F346" s="201"/>
    </row>
    <row r="347" spans="6:6" ht="14.25" customHeight="1" x14ac:dyDescent="0.25">
      <c r="F347" s="201"/>
    </row>
    <row r="348" spans="6:6" ht="14.25" customHeight="1" x14ac:dyDescent="0.25">
      <c r="F348" s="201"/>
    </row>
    <row r="349" spans="6:6" ht="14.25" customHeight="1" x14ac:dyDescent="0.25">
      <c r="F349" s="201"/>
    </row>
    <row r="350" spans="6:6" ht="14.25" customHeight="1" x14ac:dyDescent="0.25">
      <c r="F350" s="201"/>
    </row>
    <row r="351" spans="6:6" ht="14.25" customHeight="1" x14ac:dyDescent="0.25">
      <c r="F351" s="201"/>
    </row>
    <row r="352" spans="6:6" ht="14.25" customHeight="1" x14ac:dyDescent="0.25">
      <c r="F352" s="201"/>
    </row>
    <row r="353" spans="6:6" ht="14.25" customHeight="1" x14ac:dyDescent="0.25">
      <c r="F353" s="201"/>
    </row>
    <row r="354" spans="6:6" ht="14.25" customHeight="1" x14ac:dyDescent="0.25">
      <c r="F354" s="201"/>
    </row>
    <row r="355" spans="6:6" ht="14.25" customHeight="1" x14ac:dyDescent="0.25">
      <c r="F355" s="201"/>
    </row>
    <row r="356" spans="6:6" ht="14.25" customHeight="1" x14ac:dyDescent="0.25">
      <c r="F356" s="201"/>
    </row>
    <row r="357" spans="6:6" ht="14.25" customHeight="1" x14ac:dyDescent="0.25">
      <c r="F357" s="201"/>
    </row>
    <row r="358" spans="6:6" ht="14.25" customHeight="1" x14ac:dyDescent="0.25">
      <c r="F358" s="201"/>
    </row>
    <row r="359" spans="6:6" ht="14.25" customHeight="1" x14ac:dyDescent="0.25">
      <c r="F359" s="201"/>
    </row>
    <row r="360" spans="6:6" ht="14.25" customHeight="1" x14ac:dyDescent="0.25">
      <c r="F360" s="201"/>
    </row>
    <row r="361" spans="6:6" ht="14.25" customHeight="1" x14ac:dyDescent="0.25">
      <c r="F361" s="201"/>
    </row>
    <row r="362" spans="6:6" ht="14.25" customHeight="1" x14ac:dyDescent="0.25">
      <c r="F362" s="201"/>
    </row>
    <row r="363" spans="6:6" ht="14.25" customHeight="1" x14ac:dyDescent="0.25">
      <c r="F363" s="201"/>
    </row>
    <row r="364" spans="6:6" ht="14.25" customHeight="1" x14ac:dyDescent="0.25">
      <c r="F364" s="201"/>
    </row>
    <row r="365" spans="6:6" ht="14.25" customHeight="1" x14ac:dyDescent="0.25">
      <c r="F365" s="201"/>
    </row>
    <row r="366" spans="6:6" ht="14.25" customHeight="1" x14ac:dyDescent="0.25">
      <c r="F366" s="201"/>
    </row>
    <row r="367" spans="6:6" ht="14.25" customHeight="1" x14ac:dyDescent="0.25">
      <c r="F367" s="201"/>
    </row>
    <row r="368" spans="6:6" ht="14.25" customHeight="1" x14ac:dyDescent="0.25">
      <c r="F368" s="201"/>
    </row>
    <row r="369" spans="6:6" ht="14.25" customHeight="1" x14ac:dyDescent="0.25">
      <c r="F369" s="201"/>
    </row>
    <row r="370" spans="6:6" ht="14.25" customHeight="1" x14ac:dyDescent="0.25">
      <c r="F370" s="201"/>
    </row>
    <row r="371" spans="6:6" ht="14.25" customHeight="1" x14ac:dyDescent="0.25">
      <c r="F371" s="201"/>
    </row>
    <row r="372" spans="6:6" ht="14.25" customHeight="1" x14ac:dyDescent="0.25">
      <c r="F372" s="201"/>
    </row>
    <row r="373" spans="6:6" ht="14.25" customHeight="1" x14ac:dyDescent="0.25">
      <c r="F373" s="201"/>
    </row>
    <row r="374" spans="6:6" ht="14.25" customHeight="1" x14ac:dyDescent="0.25">
      <c r="F374" s="201"/>
    </row>
    <row r="375" spans="6:6" ht="14.25" customHeight="1" x14ac:dyDescent="0.25">
      <c r="F375" s="201"/>
    </row>
    <row r="376" spans="6:6" ht="14.25" customHeight="1" x14ac:dyDescent="0.25">
      <c r="F376" s="201"/>
    </row>
    <row r="377" spans="6:6" ht="14.25" customHeight="1" x14ac:dyDescent="0.25">
      <c r="F377" s="201"/>
    </row>
    <row r="378" spans="6:6" ht="14.25" customHeight="1" x14ac:dyDescent="0.25">
      <c r="F378" s="201"/>
    </row>
    <row r="379" spans="6:6" ht="14.25" customHeight="1" x14ac:dyDescent="0.25">
      <c r="F379" s="201"/>
    </row>
    <row r="380" spans="6:6" ht="14.25" customHeight="1" x14ac:dyDescent="0.25">
      <c r="F380" s="201"/>
    </row>
    <row r="381" spans="6:6" ht="14.25" customHeight="1" x14ac:dyDescent="0.25">
      <c r="F381" s="201"/>
    </row>
    <row r="382" spans="6:6" ht="14.25" customHeight="1" x14ac:dyDescent="0.25">
      <c r="F382" s="201"/>
    </row>
    <row r="383" spans="6:6" ht="14.25" customHeight="1" x14ac:dyDescent="0.25">
      <c r="F383" s="201"/>
    </row>
    <row r="384" spans="6:6" ht="14.25" customHeight="1" x14ac:dyDescent="0.25">
      <c r="F384" s="201"/>
    </row>
    <row r="385" spans="6:6" ht="14.25" customHeight="1" x14ac:dyDescent="0.25">
      <c r="F385" s="201"/>
    </row>
    <row r="386" spans="6:6" ht="14.25" customHeight="1" x14ac:dyDescent="0.25">
      <c r="F386" s="201"/>
    </row>
    <row r="387" spans="6:6" ht="14.25" customHeight="1" x14ac:dyDescent="0.25">
      <c r="F387" s="201"/>
    </row>
    <row r="388" spans="6:6" ht="14.25" customHeight="1" x14ac:dyDescent="0.25">
      <c r="F388" s="201"/>
    </row>
    <row r="389" spans="6:6" ht="14.25" customHeight="1" x14ac:dyDescent="0.25">
      <c r="F389" s="201"/>
    </row>
    <row r="390" spans="6:6" ht="14.25" customHeight="1" x14ac:dyDescent="0.25">
      <c r="F390" s="201"/>
    </row>
    <row r="391" spans="6:6" ht="14.25" customHeight="1" x14ac:dyDescent="0.25">
      <c r="F391" s="201"/>
    </row>
    <row r="392" spans="6:6" ht="14.25" customHeight="1" x14ac:dyDescent="0.25">
      <c r="F392" s="201"/>
    </row>
    <row r="393" spans="6:6" ht="14.25" customHeight="1" x14ac:dyDescent="0.25">
      <c r="F393" s="201"/>
    </row>
    <row r="394" spans="6:6" ht="14.25" customHeight="1" x14ac:dyDescent="0.25">
      <c r="F394" s="201"/>
    </row>
    <row r="395" spans="6:6" ht="14.25" customHeight="1" x14ac:dyDescent="0.25">
      <c r="F395" s="201"/>
    </row>
    <row r="396" spans="6:6" ht="14.25" customHeight="1" x14ac:dyDescent="0.25">
      <c r="F396" s="201"/>
    </row>
    <row r="397" spans="6:6" ht="14.25" customHeight="1" x14ac:dyDescent="0.25">
      <c r="F397" s="201"/>
    </row>
    <row r="398" spans="6:6" ht="14.25" customHeight="1" x14ac:dyDescent="0.25">
      <c r="F398" s="201"/>
    </row>
    <row r="399" spans="6:6" ht="14.25" customHeight="1" x14ac:dyDescent="0.25">
      <c r="F399" s="201"/>
    </row>
    <row r="400" spans="6:6" ht="14.25" customHeight="1" x14ac:dyDescent="0.25">
      <c r="F400" s="201"/>
    </row>
    <row r="401" spans="6:6" ht="14.25" customHeight="1" x14ac:dyDescent="0.25">
      <c r="F401" s="201"/>
    </row>
    <row r="402" spans="6:6" ht="14.25" customHeight="1" x14ac:dyDescent="0.25">
      <c r="F402" s="201"/>
    </row>
    <row r="403" spans="6:6" ht="14.25" customHeight="1" x14ac:dyDescent="0.25">
      <c r="F403" s="201"/>
    </row>
    <row r="404" spans="6:6" ht="14.25" customHeight="1" x14ac:dyDescent="0.25">
      <c r="F404" s="201"/>
    </row>
    <row r="405" spans="6:6" ht="14.25" customHeight="1" x14ac:dyDescent="0.25">
      <c r="F405" s="201"/>
    </row>
    <row r="406" spans="6:6" ht="14.25" customHeight="1" x14ac:dyDescent="0.25">
      <c r="F406" s="201"/>
    </row>
    <row r="407" spans="6:6" ht="14.25" customHeight="1" x14ac:dyDescent="0.25">
      <c r="F407" s="201"/>
    </row>
    <row r="408" spans="6:6" ht="14.25" customHeight="1" x14ac:dyDescent="0.25">
      <c r="F408" s="201"/>
    </row>
    <row r="409" spans="6:6" ht="14.25" customHeight="1" x14ac:dyDescent="0.25">
      <c r="F409" s="201"/>
    </row>
    <row r="410" spans="6:6" ht="14.25" customHeight="1" x14ac:dyDescent="0.25">
      <c r="F410" s="201"/>
    </row>
    <row r="411" spans="6:6" ht="14.25" customHeight="1" x14ac:dyDescent="0.25">
      <c r="F411" s="201"/>
    </row>
    <row r="412" spans="6:6" ht="14.25" customHeight="1" x14ac:dyDescent="0.25">
      <c r="F412" s="201"/>
    </row>
    <row r="413" spans="6:6" ht="14.25" customHeight="1" x14ac:dyDescent="0.25">
      <c r="F413" s="201"/>
    </row>
    <row r="414" spans="6:6" ht="14.25" customHeight="1" x14ac:dyDescent="0.25">
      <c r="F414" s="201"/>
    </row>
    <row r="415" spans="6:6" ht="14.25" customHeight="1" x14ac:dyDescent="0.25">
      <c r="F415" s="201"/>
    </row>
    <row r="416" spans="6:6" ht="14.25" customHeight="1" x14ac:dyDescent="0.25">
      <c r="F416" s="201"/>
    </row>
    <row r="417" spans="6:6" ht="14.25" customHeight="1" x14ac:dyDescent="0.25">
      <c r="F417" s="201"/>
    </row>
    <row r="418" spans="6:6" ht="14.25" customHeight="1" x14ac:dyDescent="0.25">
      <c r="F418" s="201"/>
    </row>
    <row r="419" spans="6:6" ht="14.25" customHeight="1" x14ac:dyDescent="0.25">
      <c r="F419" s="201"/>
    </row>
    <row r="420" spans="6:6" ht="14.25" customHeight="1" x14ac:dyDescent="0.25">
      <c r="F420" s="201"/>
    </row>
    <row r="421" spans="6:6" ht="14.25" customHeight="1" x14ac:dyDescent="0.25">
      <c r="F421" s="201"/>
    </row>
    <row r="422" spans="6:6" ht="14.25" customHeight="1" x14ac:dyDescent="0.25">
      <c r="F422" s="201"/>
    </row>
    <row r="423" spans="6:6" ht="14.25" customHeight="1" x14ac:dyDescent="0.25">
      <c r="F423" s="201"/>
    </row>
    <row r="424" spans="6:6" ht="14.25" customHeight="1" x14ac:dyDescent="0.25">
      <c r="F424" s="201"/>
    </row>
    <row r="425" spans="6:6" ht="14.25" customHeight="1" x14ac:dyDescent="0.25">
      <c r="F425" s="201"/>
    </row>
    <row r="426" spans="6:6" ht="14.25" customHeight="1" x14ac:dyDescent="0.25">
      <c r="F426" s="201"/>
    </row>
    <row r="427" spans="6:6" ht="14.25" customHeight="1" x14ac:dyDescent="0.25">
      <c r="F427" s="201"/>
    </row>
    <row r="428" spans="6:6" ht="14.25" customHeight="1" x14ac:dyDescent="0.25">
      <c r="F428" s="201"/>
    </row>
    <row r="429" spans="6:6" ht="14.25" customHeight="1" x14ac:dyDescent="0.25">
      <c r="F429" s="201"/>
    </row>
    <row r="430" spans="6:6" ht="14.25" customHeight="1" x14ac:dyDescent="0.25">
      <c r="F430" s="201"/>
    </row>
    <row r="431" spans="6:6" ht="14.25" customHeight="1" x14ac:dyDescent="0.25">
      <c r="F431" s="201"/>
    </row>
    <row r="432" spans="6:6" ht="14.25" customHeight="1" x14ac:dyDescent="0.25">
      <c r="F432" s="201"/>
    </row>
    <row r="433" spans="6:6" ht="14.25" customHeight="1" x14ac:dyDescent="0.25">
      <c r="F433" s="201"/>
    </row>
    <row r="434" spans="6:6" ht="14.25" customHeight="1" x14ac:dyDescent="0.25">
      <c r="F434" s="201"/>
    </row>
    <row r="435" spans="6:6" ht="14.25" customHeight="1" x14ac:dyDescent="0.25">
      <c r="F435" s="201"/>
    </row>
    <row r="436" spans="6:6" ht="14.25" customHeight="1" x14ac:dyDescent="0.25">
      <c r="F436" s="201"/>
    </row>
    <row r="437" spans="6:6" ht="14.25" customHeight="1" x14ac:dyDescent="0.25">
      <c r="F437" s="201"/>
    </row>
    <row r="438" spans="6:6" ht="14.25" customHeight="1" x14ac:dyDescent="0.25">
      <c r="F438" s="201"/>
    </row>
    <row r="439" spans="6:6" ht="14.25" customHeight="1" x14ac:dyDescent="0.25">
      <c r="F439" s="201"/>
    </row>
    <row r="440" spans="6:6" ht="14.25" customHeight="1" x14ac:dyDescent="0.25">
      <c r="F440" s="201"/>
    </row>
    <row r="441" spans="6:6" ht="14.25" customHeight="1" x14ac:dyDescent="0.25">
      <c r="F441" s="201"/>
    </row>
    <row r="442" spans="6:6" ht="14.25" customHeight="1" x14ac:dyDescent="0.25">
      <c r="F442" s="201"/>
    </row>
    <row r="443" spans="6:6" ht="14.25" customHeight="1" x14ac:dyDescent="0.25">
      <c r="F443" s="201"/>
    </row>
    <row r="444" spans="6:6" ht="14.25" customHeight="1" x14ac:dyDescent="0.25">
      <c r="F444" s="201"/>
    </row>
    <row r="445" spans="6:6" ht="14.25" customHeight="1" x14ac:dyDescent="0.25">
      <c r="F445" s="201"/>
    </row>
    <row r="446" spans="6:6" ht="14.25" customHeight="1" x14ac:dyDescent="0.25">
      <c r="F446" s="201"/>
    </row>
    <row r="447" spans="6:6" ht="14.25" customHeight="1" x14ac:dyDescent="0.25">
      <c r="F447" s="201"/>
    </row>
    <row r="448" spans="6:6" ht="14.25" customHeight="1" x14ac:dyDescent="0.25">
      <c r="F448" s="201"/>
    </row>
    <row r="449" spans="6:6" ht="14.25" customHeight="1" x14ac:dyDescent="0.25">
      <c r="F449" s="201"/>
    </row>
    <row r="450" spans="6:6" ht="14.25" customHeight="1" x14ac:dyDescent="0.25">
      <c r="F450" s="201"/>
    </row>
    <row r="451" spans="6:6" ht="14.25" customHeight="1" x14ac:dyDescent="0.25">
      <c r="F451" s="201"/>
    </row>
    <row r="452" spans="6:6" ht="14.25" customHeight="1" x14ac:dyDescent="0.25">
      <c r="F452" s="201"/>
    </row>
    <row r="453" spans="6:6" ht="14.25" customHeight="1" x14ac:dyDescent="0.25">
      <c r="F453" s="201"/>
    </row>
    <row r="454" spans="6:6" ht="14.25" customHeight="1" x14ac:dyDescent="0.25">
      <c r="F454" s="201"/>
    </row>
    <row r="455" spans="6:6" ht="14.25" customHeight="1" x14ac:dyDescent="0.25">
      <c r="F455" s="201"/>
    </row>
    <row r="456" spans="6:6" ht="14.25" customHeight="1" x14ac:dyDescent="0.25">
      <c r="F456" s="201"/>
    </row>
    <row r="457" spans="6:6" ht="14.25" customHeight="1" x14ac:dyDescent="0.25">
      <c r="F457" s="201"/>
    </row>
    <row r="458" spans="6:6" ht="14.25" customHeight="1" x14ac:dyDescent="0.25">
      <c r="F458" s="201"/>
    </row>
    <row r="459" spans="6:6" ht="14.25" customHeight="1" x14ac:dyDescent="0.25">
      <c r="F459" s="201"/>
    </row>
    <row r="460" spans="6:6" ht="14.25" customHeight="1" x14ac:dyDescent="0.25">
      <c r="F460" s="201"/>
    </row>
    <row r="461" spans="6:6" ht="14.25" customHeight="1" x14ac:dyDescent="0.25">
      <c r="F461" s="201"/>
    </row>
    <row r="462" spans="6:6" ht="14.25" customHeight="1" x14ac:dyDescent="0.25">
      <c r="F462" s="201"/>
    </row>
    <row r="463" spans="6:6" ht="14.25" customHeight="1" x14ac:dyDescent="0.25">
      <c r="F463" s="201"/>
    </row>
    <row r="464" spans="6:6" ht="14.25" customHeight="1" x14ac:dyDescent="0.25">
      <c r="F464" s="201"/>
    </row>
    <row r="465" spans="6:6" ht="14.25" customHeight="1" x14ac:dyDescent="0.25">
      <c r="F465" s="201"/>
    </row>
    <row r="466" spans="6:6" ht="14.25" customHeight="1" x14ac:dyDescent="0.25">
      <c r="F466" s="201"/>
    </row>
    <row r="467" spans="6:6" ht="14.25" customHeight="1" x14ac:dyDescent="0.25">
      <c r="F467" s="201"/>
    </row>
    <row r="468" spans="6:6" ht="14.25" customHeight="1" x14ac:dyDescent="0.25">
      <c r="F468" s="201"/>
    </row>
    <row r="469" spans="6:6" ht="14.25" customHeight="1" x14ac:dyDescent="0.25">
      <c r="F469" s="201"/>
    </row>
    <row r="470" spans="6:6" ht="14.25" customHeight="1" x14ac:dyDescent="0.25">
      <c r="F470" s="201"/>
    </row>
    <row r="471" spans="6:6" ht="14.25" customHeight="1" x14ac:dyDescent="0.25">
      <c r="F471" s="201"/>
    </row>
    <row r="472" spans="6:6" ht="14.25" customHeight="1" x14ac:dyDescent="0.25">
      <c r="F472" s="201"/>
    </row>
    <row r="473" spans="6:6" ht="14.25" customHeight="1" x14ac:dyDescent="0.25">
      <c r="F473" s="201"/>
    </row>
    <row r="474" spans="6:6" ht="14.25" customHeight="1" x14ac:dyDescent="0.25">
      <c r="F474" s="201"/>
    </row>
    <row r="475" spans="6:6" ht="14.25" customHeight="1" x14ac:dyDescent="0.25">
      <c r="F475" s="201"/>
    </row>
    <row r="476" spans="6:6" ht="14.25" customHeight="1" x14ac:dyDescent="0.25">
      <c r="F476" s="201"/>
    </row>
    <row r="477" spans="6:6" ht="14.25" customHeight="1" x14ac:dyDescent="0.25">
      <c r="F477" s="201"/>
    </row>
    <row r="478" spans="6:6" ht="14.25" customHeight="1" x14ac:dyDescent="0.25">
      <c r="F478" s="201"/>
    </row>
    <row r="479" spans="6:6" ht="14.25" customHeight="1" x14ac:dyDescent="0.25">
      <c r="F479" s="201"/>
    </row>
    <row r="480" spans="6:6" ht="14.25" customHeight="1" x14ac:dyDescent="0.25">
      <c r="F480" s="201"/>
    </row>
    <row r="481" spans="6:6" ht="14.25" customHeight="1" x14ac:dyDescent="0.25">
      <c r="F481" s="201"/>
    </row>
    <row r="482" spans="6:6" ht="14.25" customHeight="1" x14ac:dyDescent="0.25">
      <c r="F482" s="201"/>
    </row>
    <row r="483" spans="6:6" ht="14.25" customHeight="1" x14ac:dyDescent="0.25">
      <c r="F483" s="201"/>
    </row>
    <row r="484" spans="6:6" ht="14.25" customHeight="1" x14ac:dyDescent="0.25">
      <c r="F484" s="201"/>
    </row>
    <row r="485" spans="6:6" ht="14.25" customHeight="1" x14ac:dyDescent="0.25">
      <c r="F485" s="201"/>
    </row>
    <row r="486" spans="6:6" ht="14.25" customHeight="1" x14ac:dyDescent="0.25">
      <c r="F486" s="201"/>
    </row>
    <row r="487" spans="6:6" ht="14.25" customHeight="1" x14ac:dyDescent="0.25">
      <c r="F487" s="201"/>
    </row>
    <row r="488" spans="6:6" ht="14.25" customHeight="1" x14ac:dyDescent="0.25">
      <c r="F488" s="201"/>
    </row>
    <row r="489" spans="6:6" ht="14.25" customHeight="1" x14ac:dyDescent="0.25">
      <c r="F489" s="201"/>
    </row>
    <row r="490" spans="6:6" ht="14.25" customHeight="1" x14ac:dyDescent="0.25">
      <c r="F490" s="201"/>
    </row>
    <row r="491" spans="6:6" ht="14.25" customHeight="1" x14ac:dyDescent="0.25">
      <c r="F491" s="201"/>
    </row>
    <row r="492" spans="6:6" ht="14.25" customHeight="1" x14ac:dyDescent="0.25">
      <c r="F492" s="201"/>
    </row>
    <row r="493" spans="6:6" ht="14.25" customHeight="1" x14ac:dyDescent="0.25">
      <c r="F493" s="201"/>
    </row>
    <row r="494" spans="6:6" ht="14.25" customHeight="1" x14ac:dyDescent="0.25">
      <c r="F494" s="201"/>
    </row>
    <row r="495" spans="6:6" ht="14.25" customHeight="1" x14ac:dyDescent="0.25">
      <c r="F495" s="201"/>
    </row>
    <row r="496" spans="6:6" ht="14.25" customHeight="1" x14ac:dyDescent="0.25">
      <c r="F496" s="201"/>
    </row>
    <row r="497" spans="6:6" ht="14.25" customHeight="1" x14ac:dyDescent="0.25">
      <c r="F497" s="201"/>
    </row>
    <row r="498" spans="6:6" ht="14.25" customHeight="1" x14ac:dyDescent="0.25">
      <c r="F498" s="201"/>
    </row>
    <row r="499" spans="6:6" ht="14.25" customHeight="1" x14ac:dyDescent="0.25">
      <c r="F499" s="201"/>
    </row>
    <row r="500" spans="6:6" ht="14.25" customHeight="1" x14ac:dyDescent="0.25">
      <c r="F500" s="201"/>
    </row>
    <row r="501" spans="6:6" ht="14.25" customHeight="1" x14ac:dyDescent="0.25">
      <c r="F501" s="201"/>
    </row>
    <row r="502" spans="6:6" ht="14.25" customHeight="1" x14ac:dyDescent="0.25">
      <c r="F502" s="201"/>
    </row>
    <row r="503" spans="6:6" ht="14.25" customHeight="1" x14ac:dyDescent="0.25">
      <c r="F503" s="201"/>
    </row>
    <row r="504" spans="6:6" ht="14.25" customHeight="1" x14ac:dyDescent="0.25">
      <c r="F504" s="201"/>
    </row>
    <row r="505" spans="6:6" ht="14.25" customHeight="1" x14ac:dyDescent="0.25">
      <c r="F505" s="201"/>
    </row>
    <row r="506" spans="6:6" ht="14.25" customHeight="1" x14ac:dyDescent="0.25">
      <c r="F506" s="201"/>
    </row>
    <row r="507" spans="6:6" ht="14.25" customHeight="1" x14ac:dyDescent="0.25">
      <c r="F507" s="201"/>
    </row>
    <row r="508" spans="6:6" ht="14.25" customHeight="1" x14ac:dyDescent="0.25">
      <c r="F508" s="201"/>
    </row>
    <row r="509" spans="6:6" ht="14.25" customHeight="1" x14ac:dyDescent="0.25">
      <c r="F509" s="201"/>
    </row>
    <row r="510" spans="6:6" ht="14.25" customHeight="1" x14ac:dyDescent="0.25">
      <c r="F510" s="201"/>
    </row>
    <row r="511" spans="6:6" ht="14.25" customHeight="1" x14ac:dyDescent="0.25">
      <c r="F511" s="201"/>
    </row>
    <row r="512" spans="6:6" ht="14.25" customHeight="1" x14ac:dyDescent="0.25">
      <c r="F512" s="201"/>
    </row>
    <row r="513" spans="6:6" ht="14.25" customHeight="1" x14ac:dyDescent="0.25">
      <c r="F513" s="201"/>
    </row>
    <row r="514" spans="6:6" ht="14.25" customHeight="1" x14ac:dyDescent="0.25">
      <c r="F514" s="201"/>
    </row>
    <row r="515" spans="6:6" ht="14.25" customHeight="1" x14ac:dyDescent="0.25">
      <c r="F515" s="201"/>
    </row>
    <row r="516" spans="6:6" ht="14.25" customHeight="1" x14ac:dyDescent="0.25">
      <c r="F516" s="201"/>
    </row>
    <row r="517" spans="6:6" ht="14.25" customHeight="1" x14ac:dyDescent="0.25">
      <c r="F517" s="201"/>
    </row>
    <row r="518" spans="6:6" ht="14.25" customHeight="1" x14ac:dyDescent="0.25">
      <c r="F518" s="201"/>
    </row>
    <row r="519" spans="6:6" ht="14.25" customHeight="1" x14ac:dyDescent="0.25">
      <c r="F519" s="201"/>
    </row>
    <row r="520" spans="6:6" ht="14.25" customHeight="1" x14ac:dyDescent="0.25">
      <c r="F520" s="201"/>
    </row>
    <row r="521" spans="6:6" ht="14.25" customHeight="1" x14ac:dyDescent="0.25">
      <c r="F521" s="201"/>
    </row>
    <row r="522" spans="6:6" ht="14.25" customHeight="1" x14ac:dyDescent="0.25">
      <c r="F522" s="201"/>
    </row>
    <row r="523" spans="6:6" ht="14.25" customHeight="1" x14ac:dyDescent="0.25">
      <c r="F523" s="201"/>
    </row>
    <row r="524" spans="6:6" ht="14.25" customHeight="1" x14ac:dyDescent="0.25">
      <c r="F524" s="201"/>
    </row>
    <row r="525" spans="6:6" ht="14.25" customHeight="1" x14ac:dyDescent="0.25">
      <c r="F525" s="201"/>
    </row>
    <row r="526" spans="6:6" ht="14.25" customHeight="1" x14ac:dyDescent="0.25">
      <c r="F526" s="201"/>
    </row>
    <row r="527" spans="6:6" ht="14.25" customHeight="1" x14ac:dyDescent="0.25">
      <c r="F527" s="201"/>
    </row>
    <row r="528" spans="6:6" ht="14.25" customHeight="1" x14ac:dyDescent="0.25">
      <c r="F528" s="201"/>
    </row>
    <row r="529" spans="6:6" ht="14.25" customHeight="1" x14ac:dyDescent="0.25">
      <c r="F529" s="201"/>
    </row>
    <row r="530" spans="6:6" ht="14.25" customHeight="1" x14ac:dyDescent="0.25">
      <c r="F530" s="201"/>
    </row>
    <row r="531" spans="6:6" ht="14.25" customHeight="1" x14ac:dyDescent="0.25">
      <c r="F531" s="201"/>
    </row>
    <row r="532" spans="6:6" ht="14.25" customHeight="1" x14ac:dyDescent="0.25">
      <c r="F532" s="201"/>
    </row>
    <row r="533" spans="6:6" ht="14.25" customHeight="1" x14ac:dyDescent="0.25">
      <c r="F533" s="201"/>
    </row>
    <row r="534" spans="6:6" ht="14.25" customHeight="1" x14ac:dyDescent="0.25">
      <c r="F534" s="201"/>
    </row>
    <row r="535" spans="6:6" ht="14.25" customHeight="1" x14ac:dyDescent="0.25">
      <c r="F535" s="201"/>
    </row>
    <row r="536" spans="6:6" ht="14.25" customHeight="1" x14ac:dyDescent="0.25">
      <c r="F536" s="201"/>
    </row>
    <row r="537" spans="6:6" ht="14.25" customHeight="1" x14ac:dyDescent="0.25">
      <c r="F537" s="201"/>
    </row>
    <row r="538" spans="6:6" ht="14.25" customHeight="1" x14ac:dyDescent="0.25">
      <c r="F538" s="201"/>
    </row>
    <row r="539" spans="6:6" ht="14.25" customHeight="1" x14ac:dyDescent="0.25">
      <c r="F539" s="201"/>
    </row>
    <row r="540" spans="6:6" ht="14.25" customHeight="1" x14ac:dyDescent="0.25">
      <c r="F540" s="201"/>
    </row>
    <row r="541" spans="6:6" ht="14.25" customHeight="1" x14ac:dyDescent="0.25">
      <c r="F541" s="201"/>
    </row>
    <row r="542" spans="6:6" ht="14.25" customHeight="1" x14ac:dyDescent="0.25">
      <c r="F542" s="201"/>
    </row>
    <row r="543" spans="6:6" ht="14.25" customHeight="1" x14ac:dyDescent="0.25">
      <c r="F543" s="201"/>
    </row>
    <row r="544" spans="6:6" ht="14.25" customHeight="1" x14ac:dyDescent="0.25">
      <c r="F544" s="201"/>
    </row>
    <row r="545" spans="6:6" ht="14.25" customHeight="1" x14ac:dyDescent="0.25">
      <c r="F545" s="201"/>
    </row>
    <row r="546" spans="6:6" ht="14.25" customHeight="1" x14ac:dyDescent="0.25">
      <c r="F546" s="201"/>
    </row>
    <row r="547" spans="6:6" ht="14.25" customHeight="1" x14ac:dyDescent="0.25">
      <c r="F547" s="201"/>
    </row>
    <row r="548" spans="6:6" ht="14.25" customHeight="1" x14ac:dyDescent="0.25">
      <c r="F548" s="201"/>
    </row>
    <row r="549" spans="6:6" ht="14.25" customHeight="1" x14ac:dyDescent="0.25">
      <c r="F549" s="201"/>
    </row>
    <row r="550" spans="6:6" ht="14.25" customHeight="1" x14ac:dyDescent="0.25">
      <c r="F550" s="201"/>
    </row>
    <row r="551" spans="6:6" ht="14.25" customHeight="1" x14ac:dyDescent="0.25">
      <c r="F551" s="201"/>
    </row>
    <row r="552" spans="6:6" ht="14.25" customHeight="1" x14ac:dyDescent="0.25">
      <c r="F552" s="201"/>
    </row>
    <row r="553" spans="6:6" ht="14.25" customHeight="1" x14ac:dyDescent="0.25">
      <c r="F553" s="201"/>
    </row>
    <row r="554" spans="6:6" ht="14.25" customHeight="1" x14ac:dyDescent="0.25">
      <c r="F554" s="201"/>
    </row>
    <row r="555" spans="6:6" ht="14.25" customHeight="1" x14ac:dyDescent="0.25">
      <c r="F555" s="201"/>
    </row>
    <row r="556" spans="6:6" ht="14.25" customHeight="1" x14ac:dyDescent="0.25">
      <c r="F556" s="201"/>
    </row>
    <row r="557" spans="6:6" ht="14.25" customHeight="1" x14ac:dyDescent="0.25">
      <c r="F557" s="201"/>
    </row>
    <row r="558" spans="6:6" ht="14.25" customHeight="1" x14ac:dyDescent="0.25">
      <c r="F558" s="201"/>
    </row>
    <row r="559" spans="6:6" ht="14.25" customHeight="1" x14ac:dyDescent="0.25">
      <c r="F559" s="201"/>
    </row>
    <row r="560" spans="6:6" ht="14.25" customHeight="1" x14ac:dyDescent="0.25">
      <c r="F560" s="201"/>
    </row>
    <row r="561" spans="6:6" ht="14.25" customHeight="1" x14ac:dyDescent="0.25">
      <c r="F561" s="201"/>
    </row>
    <row r="562" spans="6:6" ht="14.25" customHeight="1" x14ac:dyDescent="0.25">
      <c r="F562" s="201"/>
    </row>
    <row r="563" spans="6:6" ht="14.25" customHeight="1" x14ac:dyDescent="0.25">
      <c r="F563" s="201"/>
    </row>
    <row r="564" spans="6:6" ht="14.25" customHeight="1" x14ac:dyDescent="0.25">
      <c r="F564" s="201"/>
    </row>
    <row r="565" spans="6:6" ht="14.25" customHeight="1" x14ac:dyDescent="0.25">
      <c r="F565" s="201"/>
    </row>
    <row r="566" spans="6:6" ht="14.25" customHeight="1" x14ac:dyDescent="0.25">
      <c r="F566" s="201"/>
    </row>
    <row r="567" spans="6:6" ht="14.25" customHeight="1" x14ac:dyDescent="0.25">
      <c r="F567" s="201"/>
    </row>
    <row r="568" spans="6:6" ht="14.25" customHeight="1" x14ac:dyDescent="0.25">
      <c r="F568" s="201"/>
    </row>
    <row r="569" spans="6:6" ht="14.25" customHeight="1" x14ac:dyDescent="0.25">
      <c r="F569" s="201"/>
    </row>
    <row r="570" spans="6:6" ht="14.25" customHeight="1" x14ac:dyDescent="0.25">
      <c r="F570" s="201"/>
    </row>
    <row r="571" spans="6:6" ht="14.25" customHeight="1" x14ac:dyDescent="0.25">
      <c r="F571" s="201"/>
    </row>
    <row r="572" spans="6:6" ht="14.25" customHeight="1" x14ac:dyDescent="0.25">
      <c r="F572" s="201"/>
    </row>
    <row r="573" spans="6:6" ht="14.25" customHeight="1" x14ac:dyDescent="0.25">
      <c r="F573" s="201"/>
    </row>
    <row r="574" spans="6:6" ht="14.25" customHeight="1" x14ac:dyDescent="0.25">
      <c r="F574" s="201"/>
    </row>
    <row r="575" spans="6:6" ht="14.25" customHeight="1" x14ac:dyDescent="0.25">
      <c r="F575" s="201"/>
    </row>
    <row r="576" spans="6:6" ht="14.25" customHeight="1" x14ac:dyDescent="0.25">
      <c r="F576" s="201"/>
    </row>
    <row r="577" spans="6:6" ht="14.25" customHeight="1" x14ac:dyDescent="0.25">
      <c r="F577" s="201"/>
    </row>
    <row r="578" spans="6:6" ht="14.25" customHeight="1" x14ac:dyDescent="0.25">
      <c r="F578" s="201"/>
    </row>
    <row r="579" spans="6:6" ht="14.25" customHeight="1" x14ac:dyDescent="0.25">
      <c r="F579" s="201"/>
    </row>
    <row r="580" spans="6:6" ht="14.25" customHeight="1" x14ac:dyDescent="0.25">
      <c r="F580" s="201"/>
    </row>
    <row r="581" spans="6:6" ht="14.25" customHeight="1" x14ac:dyDescent="0.25">
      <c r="F581" s="201"/>
    </row>
    <row r="582" spans="6:6" ht="14.25" customHeight="1" x14ac:dyDescent="0.25">
      <c r="F582" s="201"/>
    </row>
    <row r="583" spans="6:6" ht="14.25" customHeight="1" x14ac:dyDescent="0.25">
      <c r="F583" s="201"/>
    </row>
    <row r="584" spans="6:6" ht="14.25" customHeight="1" x14ac:dyDescent="0.25">
      <c r="F584" s="201"/>
    </row>
    <row r="585" spans="6:6" ht="14.25" customHeight="1" x14ac:dyDescent="0.25">
      <c r="F585" s="201"/>
    </row>
    <row r="586" spans="6:6" ht="14.25" customHeight="1" x14ac:dyDescent="0.25">
      <c r="F586" s="201"/>
    </row>
    <row r="587" spans="6:6" ht="14.25" customHeight="1" x14ac:dyDescent="0.25">
      <c r="F587" s="201"/>
    </row>
    <row r="588" spans="6:6" ht="14.25" customHeight="1" x14ac:dyDescent="0.25">
      <c r="F588" s="201"/>
    </row>
    <row r="589" spans="6:6" ht="14.25" customHeight="1" x14ac:dyDescent="0.25">
      <c r="F589" s="201"/>
    </row>
    <row r="590" spans="6:6" ht="14.25" customHeight="1" x14ac:dyDescent="0.25">
      <c r="F590" s="201"/>
    </row>
    <row r="591" spans="6:6" ht="14.25" customHeight="1" x14ac:dyDescent="0.25">
      <c r="F591" s="201"/>
    </row>
    <row r="592" spans="6:6" ht="14.25" customHeight="1" x14ac:dyDescent="0.25">
      <c r="F592" s="201"/>
    </row>
    <row r="593" spans="6:6" ht="14.25" customHeight="1" x14ac:dyDescent="0.25">
      <c r="F593" s="201"/>
    </row>
    <row r="594" spans="6:6" ht="14.25" customHeight="1" x14ac:dyDescent="0.25">
      <c r="F594" s="201"/>
    </row>
    <row r="595" spans="6:6" ht="14.25" customHeight="1" x14ac:dyDescent="0.25">
      <c r="F595" s="201"/>
    </row>
    <row r="596" spans="6:6" ht="14.25" customHeight="1" x14ac:dyDescent="0.25">
      <c r="F596" s="201"/>
    </row>
    <row r="597" spans="6:6" ht="14.25" customHeight="1" x14ac:dyDescent="0.25">
      <c r="F597" s="201"/>
    </row>
    <row r="598" spans="6:6" ht="14.25" customHeight="1" x14ac:dyDescent="0.25">
      <c r="F598" s="201"/>
    </row>
    <row r="599" spans="6:6" ht="14.25" customHeight="1" x14ac:dyDescent="0.25">
      <c r="F599" s="201"/>
    </row>
    <row r="600" spans="6:6" ht="14.25" customHeight="1" x14ac:dyDescent="0.25">
      <c r="F600" s="201"/>
    </row>
    <row r="601" spans="6:6" ht="14.25" customHeight="1" x14ac:dyDescent="0.25">
      <c r="F601" s="201"/>
    </row>
    <row r="602" spans="6:6" ht="14.25" customHeight="1" x14ac:dyDescent="0.25">
      <c r="F602" s="201"/>
    </row>
    <row r="603" spans="6:6" ht="14.25" customHeight="1" x14ac:dyDescent="0.25">
      <c r="F603" s="201"/>
    </row>
    <row r="604" spans="6:6" ht="14.25" customHeight="1" x14ac:dyDescent="0.25">
      <c r="F604" s="201"/>
    </row>
    <row r="605" spans="6:6" ht="14.25" customHeight="1" x14ac:dyDescent="0.25">
      <c r="F605" s="201"/>
    </row>
    <row r="606" spans="6:6" ht="14.25" customHeight="1" x14ac:dyDescent="0.25">
      <c r="F606" s="201"/>
    </row>
    <row r="607" spans="6:6" ht="14.25" customHeight="1" x14ac:dyDescent="0.25">
      <c r="F607" s="201"/>
    </row>
    <row r="608" spans="6:6" ht="14.25" customHeight="1" x14ac:dyDescent="0.25">
      <c r="F608" s="201"/>
    </row>
    <row r="609" spans="6:6" ht="14.25" customHeight="1" x14ac:dyDescent="0.25">
      <c r="F609" s="201"/>
    </row>
    <row r="610" spans="6:6" ht="14.25" customHeight="1" x14ac:dyDescent="0.25">
      <c r="F610" s="201"/>
    </row>
    <row r="611" spans="6:6" ht="14.25" customHeight="1" x14ac:dyDescent="0.25">
      <c r="F611" s="201"/>
    </row>
    <row r="612" spans="6:6" ht="14.25" customHeight="1" x14ac:dyDescent="0.25">
      <c r="F612" s="201"/>
    </row>
    <row r="613" spans="6:6" ht="14.25" customHeight="1" x14ac:dyDescent="0.25">
      <c r="F613" s="201"/>
    </row>
    <row r="614" spans="6:6" ht="14.25" customHeight="1" x14ac:dyDescent="0.25">
      <c r="F614" s="201"/>
    </row>
    <row r="615" spans="6:6" ht="14.25" customHeight="1" x14ac:dyDescent="0.25">
      <c r="F615" s="201"/>
    </row>
    <row r="616" spans="6:6" ht="14.25" customHeight="1" x14ac:dyDescent="0.25">
      <c r="F616" s="201"/>
    </row>
    <row r="617" spans="6:6" ht="14.25" customHeight="1" x14ac:dyDescent="0.25">
      <c r="F617" s="201"/>
    </row>
    <row r="618" spans="6:6" ht="14.25" customHeight="1" x14ac:dyDescent="0.25">
      <c r="F618" s="201"/>
    </row>
    <row r="619" spans="6:6" ht="14.25" customHeight="1" x14ac:dyDescent="0.25">
      <c r="F619" s="201"/>
    </row>
    <row r="620" spans="6:6" ht="14.25" customHeight="1" x14ac:dyDescent="0.25">
      <c r="F620" s="201"/>
    </row>
    <row r="621" spans="6:6" ht="14.25" customHeight="1" x14ac:dyDescent="0.25">
      <c r="F621" s="201"/>
    </row>
    <row r="622" spans="6:6" ht="14.25" customHeight="1" x14ac:dyDescent="0.25">
      <c r="F622" s="201"/>
    </row>
    <row r="623" spans="6:6" ht="14.25" customHeight="1" x14ac:dyDescent="0.25">
      <c r="F623" s="201"/>
    </row>
    <row r="624" spans="6:6" ht="14.25" customHeight="1" x14ac:dyDescent="0.25">
      <c r="F624" s="201"/>
    </row>
    <row r="625" spans="6:6" ht="14.25" customHeight="1" x14ac:dyDescent="0.25">
      <c r="F625" s="201"/>
    </row>
    <row r="626" spans="6:6" ht="14.25" customHeight="1" x14ac:dyDescent="0.25">
      <c r="F626" s="201"/>
    </row>
    <row r="627" spans="6:6" ht="14.25" customHeight="1" x14ac:dyDescent="0.25">
      <c r="F627" s="201"/>
    </row>
    <row r="628" spans="6:6" ht="14.25" customHeight="1" x14ac:dyDescent="0.25">
      <c r="F628" s="201"/>
    </row>
    <row r="629" spans="6:6" ht="14.25" customHeight="1" x14ac:dyDescent="0.25">
      <c r="F629" s="201"/>
    </row>
    <row r="630" spans="6:6" ht="14.25" customHeight="1" x14ac:dyDescent="0.25">
      <c r="F630" s="201"/>
    </row>
    <row r="631" spans="6:6" ht="14.25" customHeight="1" x14ac:dyDescent="0.25">
      <c r="F631" s="201"/>
    </row>
    <row r="632" spans="6:6" ht="14.25" customHeight="1" x14ac:dyDescent="0.25">
      <c r="F632" s="201"/>
    </row>
    <row r="633" spans="6:6" ht="14.25" customHeight="1" x14ac:dyDescent="0.25">
      <c r="F633" s="201"/>
    </row>
    <row r="634" spans="6:6" ht="14.25" customHeight="1" x14ac:dyDescent="0.25">
      <c r="F634" s="201"/>
    </row>
    <row r="635" spans="6:6" ht="14.25" customHeight="1" x14ac:dyDescent="0.25">
      <c r="F635" s="201"/>
    </row>
    <row r="636" spans="6:6" ht="14.25" customHeight="1" x14ac:dyDescent="0.25">
      <c r="F636" s="201"/>
    </row>
    <row r="637" spans="6:6" ht="14.25" customHeight="1" x14ac:dyDescent="0.25">
      <c r="F637" s="201"/>
    </row>
    <row r="638" spans="6:6" ht="14.25" customHeight="1" x14ac:dyDescent="0.25">
      <c r="F638" s="201"/>
    </row>
    <row r="639" spans="6:6" ht="14.25" customHeight="1" x14ac:dyDescent="0.25">
      <c r="F639" s="201"/>
    </row>
    <row r="640" spans="6:6" ht="14.25" customHeight="1" x14ac:dyDescent="0.25">
      <c r="F640" s="201"/>
    </row>
    <row r="641" spans="6:6" ht="14.25" customHeight="1" x14ac:dyDescent="0.25">
      <c r="F641" s="201"/>
    </row>
    <row r="642" spans="6:6" ht="14.25" customHeight="1" x14ac:dyDescent="0.25">
      <c r="F642" s="201"/>
    </row>
    <row r="643" spans="6:6" ht="14.25" customHeight="1" x14ac:dyDescent="0.25">
      <c r="F643" s="201"/>
    </row>
    <row r="644" spans="6:6" ht="14.25" customHeight="1" x14ac:dyDescent="0.25">
      <c r="F644" s="201"/>
    </row>
    <row r="645" spans="6:6" ht="14.25" customHeight="1" x14ac:dyDescent="0.25">
      <c r="F645" s="201"/>
    </row>
    <row r="646" spans="6:6" ht="14.25" customHeight="1" x14ac:dyDescent="0.25">
      <c r="F646" s="201"/>
    </row>
    <row r="647" spans="6:6" ht="14.25" customHeight="1" x14ac:dyDescent="0.25">
      <c r="F647" s="201"/>
    </row>
    <row r="648" spans="6:6" ht="14.25" customHeight="1" x14ac:dyDescent="0.25">
      <c r="F648" s="201"/>
    </row>
    <row r="649" spans="6:6" ht="14.25" customHeight="1" x14ac:dyDescent="0.25">
      <c r="F649" s="201"/>
    </row>
    <row r="650" spans="6:6" ht="14.25" customHeight="1" x14ac:dyDescent="0.25">
      <c r="F650" s="201"/>
    </row>
    <row r="651" spans="6:6" ht="14.25" customHeight="1" x14ac:dyDescent="0.25">
      <c r="F651" s="201"/>
    </row>
    <row r="652" spans="6:6" ht="14.25" customHeight="1" x14ac:dyDescent="0.25">
      <c r="F652" s="201"/>
    </row>
    <row r="653" spans="6:6" ht="14.25" customHeight="1" x14ac:dyDescent="0.25">
      <c r="F653" s="201"/>
    </row>
    <row r="654" spans="6:6" ht="14.25" customHeight="1" x14ac:dyDescent="0.25">
      <c r="F654" s="201"/>
    </row>
    <row r="655" spans="6:6" ht="14.25" customHeight="1" x14ac:dyDescent="0.25">
      <c r="F655" s="201"/>
    </row>
    <row r="656" spans="6:6" ht="14.25" customHeight="1" x14ac:dyDescent="0.25">
      <c r="F656" s="201"/>
    </row>
    <row r="657" spans="6:6" ht="14.25" customHeight="1" x14ac:dyDescent="0.25">
      <c r="F657" s="201"/>
    </row>
    <row r="658" spans="6:6" ht="14.25" customHeight="1" x14ac:dyDescent="0.25">
      <c r="F658" s="201"/>
    </row>
    <row r="659" spans="6:6" ht="14.25" customHeight="1" x14ac:dyDescent="0.25">
      <c r="F659" s="201"/>
    </row>
    <row r="660" spans="6:6" ht="14.25" customHeight="1" x14ac:dyDescent="0.25">
      <c r="F660" s="201"/>
    </row>
    <row r="661" spans="6:6" ht="14.25" customHeight="1" x14ac:dyDescent="0.25">
      <c r="F661" s="201"/>
    </row>
    <row r="662" spans="6:6" ht="14.25" customHeight="1" x14ac:dyDescent="0.25">
      <c r="F662" s="201"/>
    </row>
    <row r="663" spans="6:6" ht="14.25" customHeight="1" x14ac:dyDescent="0.25">
      <c r="F663" s="201"/>
    </row>
    <row r="664" spans="6:6" ht="14.25" customHeight="1" x14ac:dyDescent="0.25">
      <c r="F664" s="201"/>
    </row>
    <row r="665" spans="6:6" ht="14.25" customHeight="1" x14ac:dyDescent="0.25">
      <c r="F665" s="201"/>
    </row>
    <row r="666" spans="6:6" ht="14.25" customHeight="1" x14ac:dyDescent="0.25">
      <c r="F666" s="201"/>
    </row>
    <row r="667" spans="6:6" ht="14.25" customHeight="1" x14ac:dyDescent="0.25">
      <c r="F667" s="201"/>
    </row>
    <row r="668" spans="6:6" ht="14.25" customHeight="1" x14ac:dyDescent="0.25">
      <c r="F668" s="201"/>
    </row>
    <row r="669" spans="6:6" ht="14.25" customHeight="1" x14ac:dyDescent="0.25">
      <c r="F669" s="201"/>
    </row>
    <row r="670" spans="6:6" ht="14.25" customHeight="1" x14ac:dyDescent="0.25">
      <c r="F670" s="201"/>
    </row>
    <row r="671" spans="6:6" ht="14.25" customHeight="1" x14ac:dyDescent="0.25">
      <c r="F671" s="201"/>
    </row>
    <row r="672" spans="6:6" ht="14.25" customHeight="1" x14ac:dyDescent="0.25">
      <c r="F672" s="201"/>
    </row>
    <row r="673" spans="6:6" ht="14.25" customHeight="1" x14ac:dyDescent="0.25">
      <c r="F673" s="201"/>
    </row>
    <row r="674" spans="6:6" ht="14.25" customHeight="1" x14ac:dyDescent="0.25">
      <c r="F674" s="201"/>
    </row>
    <row r="675" spans="6:6" ht="14.25" customHeight="1" x14ac:dyDescent="0.25">
      <c r="F675" s="201"/>
    </row>
    <row r="676" spans="6:6" ht="14.25" customHeight="1" x14ac:dyDescent="0.25">
      <c r="F676" s="201"/>
    </row>
    <row r="677" spans="6:6" ht="14.25" customHeight="1" x14ac:dyDescent="0.25">
      <c r="F677" s="201"/>
    </row>
    <row r="678" spans="6:6" ht="14.25" customHeight="1" x14ac:dyDescent="0.25">
      <c r="F678" s="201"/>
    </row>
    <row r="679" spans="6:6" ht="14.25" customHeight="1" x14ac:dyDescent="0.25">
      <c r="F679" s="201"/>
    </row>
    <row r="680" spans="6:6" ht="14.25" customHeight="1" x14ac:dyDescent="0.25">
      <c r="F680" s="201"/>
    </row>
    <row r="681" spans="6:6" ht="14.25" customHeight="1" x14ac:dyDescent="0.25">
      <c r="F681" s="201"/>
    </row>
    <row r="682" spans="6:6" ht="14.25" customHeight="1" x14ac:dyDescent="0.25">
      <c r="F682" s="201"/>
    </row>
    <row r="683" spans="6:6" ht="14.25" customHeight="1" x14ac:dyDescent="0.25">
      <c r="F683" s="201"/>
    </row>
    <row r="684" spans="6:6" ht="14.25" customHeight="1" x14ac:dyDescent="0.25">
      <c r="F684" s="201"/>
    </row>
    <row r="685" spans="6:6" ht="14.25" customHeight="1" x14ac:dyDescent="0.25">
      <c r="F685" s="201"/>
    </row>
    <row r="686" spans="6:6" ht="14.25" customHeight="1" x14ac:dyDescent="0.25">
      <c r="F686" s="201"/>
    </row>
    <row r="687" spans="6:6" ht="14.25" customHeight="1" x14ac:dyDescent="0.25">
      <c r="F687" s="201"/>
    </row>
    <row r="688" spans="6:6" ht="14.25" customHeight="1" x14ac:dyDescent="0.25">
      <c r="F688" s="201"/>
    </row>
    <row r="689" spans="6:6" ht="14.25" customHeight="1" x14ac:dyDescent="0.25">
      <c r="F689" s="201"/>
    </row>
    <row r="690" spans="6:6" ht="14.25" customHeight="1" x14ac:dyDescent="0.25">
      <c r="F690" s="201"/>
    </row>
    <row r="691" spans="6:6" ht="14.25" customHeight="1" x14ac:dyDescent="0.25">
      <c r="F691" s="201"/>
    </row>
    <row r="692" spans="6:6" ht="14.25" customHeight="1" x14ac:dyDescent="0.25">
      <c r="F692" s="201"/>
    </row>
    <row r="693" spans="6:6" ht="14.25" customHeight="1" x14ac:dyDescent="0.25">
      <c r="F693" s="201"/>
    </row>
    <row r="694" spans="6:6" ht="14.25" customHeight="1" x14ac:dyDescent="0.25">
      <c r="F694" s="201"/>
    </row>
    <row r="695" spans="6:6" ht="14.25" customHeight="1" x14ac:dyDescent="0.25">
      <c r="F695" s="201"/>
    </row>
    <row r="696" spans="6:6" ht="14.25" customHeight="1" x14ac:dyDescent="0.25">
      <c r="F696" s="201"/>
    </row>
    <row r="697" spans="6:6" ht="14.25" customHeight="1" x14ac:dyDescent="0.25">
      <c r="F697" s="201"/>
    </row>
    <row r="698" spans="6:6" ht="14.25" customHeight="1" x14ac:dyDescent="0.25">
      <c r="F698" s="201"/>
    </row>
    <row r="699" spans="6:6" ht="14.25" customHeight="1" x14ac:dyDescent="0.25">
      <c r="F699" s="201"/>
    </row>
    <row r="700" spans="6:6" ht="14.25" customHeight="1" x14ac:dyDescent="0.25">
      <c r="F700" s="201"/>
    </row>
    <row r="701" spans="6:6" ht="14.25" customHeight="1" x14ac:dyDescent="0.25">
      <c r="F701" s="201"/>
    </row>
    <row r="702" spans="6:6" ht="14.25" customHeight="1" x14ac:dyDescent="0.25">
      <c r="F702" s="201"/>
    </row>
    <row r="703" spans="6:6" ht="14.25" customHeight="1" x14ac:dyDescent="0.25">
      <c r="F703" s="201"/>
    </row>
    <row r="704" spans="6:6" ht="14.25" customHeight="1" x14ac:dyDescent="0.25">
      <c r="F704" s="201"/>
    </row>
    <row r="705" spans="6:6" ht="14.25" customHeight="1" x14ac:dyDescent="0.25">
      <c r="F705" s="201"/>
    </row>
    <row r="706" spans="6:6" ht="14.25" customHeight="1" x14ac:dyDescent="0.25">
      <c r="F706" s="201"/>
    </row>
    <row r="707" spans="6:6" ht="14.25" customHeight="1" x14ac:dyDescent="0.25">
      <c r="F707" s="201"/>
    </row>
    <row r="708" spans="6:6" ht="14.25" customHeight="1" x14ac:dyDescent="0.25">
      <c r="F708" s="201"/>
    </row>
    <row r="709" spans="6:6" ht="14.25" customHeight="1" x14ac:dyDescent="0.25">
      <c r="F709" s="201"/>
    </row>
    <row r="710" spans="6:6" ht="14.25" customHeight="1" x14ac:dyDescent="0.25">
      <c r="F710" s="201"/>
    </row>
    <row r="711" spans="6:6" ht="14.25" customHeight="1" x14ac:dyDescent="0.25">
      <c r="F711" s="201"/>
    </row>
    <row r="712" spans="6:6" ht="14.25" customHeight="1" x14ac:dyDescent="0.25">
      <c r="F712" s="201"/>
    </row>
    <row r="713" spans="6:6" ht="14.25" customHeight="1" x14ac:dyDescent="0.25">
      <c r="F713" s="201"/>
    </row>
    <row r="714" spans="6:6" ht="14.25" customHeight="1" x14ac:dyDescent="0.25">
      <c r="F714" s="201"/>
    </row>
    <row r="715" spans="6:6" ht="14.25" customHeight="1" x14ac:dyDescent="0.25">
      <c r="F715" s="201"/>
    </row>
    <row r="716" spans="6:6" ht="14.25" customHeight="1" x14ac:dyDescent="0.25">
      <c r="F716" s="201"/>
    </row>
    <row r="717" spans="6:6" ht="14.25" customHeight="1" x14ac:dyDescent="0.25">
      <c r="F717" s="201"/>
    </row>
    <row r="718" spans="6:6" ht="14.25" customHeight="1" x14ac:dyDescent="0.25">
      <c r="F718" s="201"/>
    </row>
    <row r="719" spans="6:6" ht="14.25" customHeight="1" x14ac:dyDescent="0.25">
      <c r="F719" s="201"/>
    </row>
    <row r="720" spans="6:6" ht="14.25" customHeight="1" x14ac:dyDescent="0.25">
      <c r="F720" s="201"/>
    </row>
    <row r="721" spans="6:6" ht="14.25" customHeight="1" x14ac:dyDescent="0.25">
      <c r="F721" s="201"/>
    </row>
    <row r="722" spans="6:6" ht="14.25" customHeight="1" x14ac:dyDescent="0.25">
      <c r="F722" s="201"/>
    </row>
    <row r="723" spans="6:6" ht="14.25" customHeight="1" x14ac:dyDescent="0.25">
      <c r="F723" s="201"/>
    </row>
    <row r="724" spans="6:6" ht="14.25" customHeight="1" x14ac:dyDescent="0.25">
      <c r="F724" s="201"/>
    </row>
    <row r="725" spans="6:6" ht="14.25" customHeight="1" x14ac:dyDescent="0.25">
      <c r="F725" s="201"/>
    </row>
    <row r="726" spans="6:6" ht="14.25" customHeight="1" x14ac:dyDescent="0.25">
      <c r="F726" s="201"/>
    </row>
    <row r="727" spans="6:6" ht="14.25" customHeight="1" x14ac:dyDescent="0.25">
      <c r="F727" s="201"/>
    </row>
    <row r="728" spans="6:6" ht="14.25" customHeight="1" x14ac:dyDescent="0.25">
      <c r="F728" s="201"/>
    </row>
    <row r="729" spans="6:6" ht="14.25" customHeight="1" x14ac:dyDescent="0.25">
      <c r="F729" s="201"/>
    </row>
    <row r="730" spans="6:6" ht="14.25" customHeight="1" x14ac:dyDescent="0.25">
      <c r="F730" s="201"/>
    </row>
    <row r="731" spans="6:6" ht="14.25" customHeight="1" x14ac:dyDescent="0.25">
      <c r="F731" s="201"/>
    </row>
    <row r="732" spans="6:6" ht="14.25" customHeight="1" x14ac:dyDescent="0.25">
      <c r="F732" s="201"/>
    </row>
    <row r="733" spans="6:6" ht="14.25" customHeight="1" x14ac:dyDescent="0.25">
      <c r="F733" s="201"/>
    </row>
    <row r="734" spans="6:6" ht="14.25" customHeight="1" x14ac:dyDescent="0.25">
      <c r="F734" s="201"/>
    </row>
    <row r="735" spans="6:6" ht="14.25" customHeight="1" x14ac:dyDescent="0.25">
      <c r="F735" s="201"/>
    </row>
    <row r="736" spans="6:6" ht="14.25" customHeight="1" x14ac:dyDescent="0.25">
      <c r="F736" s="201"/>
    </row>
    <row r="737" spans="6:6" ht="14.25" customHeight="1" x14ac:dyDescent="0.25">
      <c r="F737" s="201"/>
    </row>
    <row r="738" spans="6:6" ht="14.25" customHeight="1" x14ac:dyDescent="0.25">
      <c r="F738" s="201"/>
    </row>
    <row r="739" spans="6:6" ht="14.25" customHeight="1" x14ac:dyDescent="0.25">
      <c r="F739" s="201"/>
    </row>
    <row r="740" spans="6:6" ht="14.25" customHeight="1" x14ac:dyDescent="0.25">
      <c r="F740" s="201"/>
    </row>
    <row r="741" spans="6:6" ht="14.25" customHeight="1" x14ac:dyDescent="0.25">
      <c r="F741" s="201"/>
    </row>
    <row r="742" spans="6:6" ht="14.25" customHeight="1" x14ac:dyDescent="0.25">
      <c r="F742" s="201"/>
    </row>
    <row r="743" spans="6:6" ht="14.25" customHeight="1" x14ac:dyDescent="0.25">
      <c r="F743" s="201"/>
    </row>
    <row r="744" spans="6:6" ht="14.25" customHeight="1" x14ac:dyDescent="0.25">
      <c r="F744" s="201"/>
    </row>
    <row r="745" spans="6:6" ht="14.25" customHeight="1" x14ac:dyDescent="0.25">
      <c r="F745" s="201"/>
    </row>
    <row r="746" spans="6:6" ht="14.25" customHeight="1" x14ac:dyDescent="0.25">
      <c r="F746" s="201"/>
    </row>
    <row r="747" spans="6:6" ht="14.25" customHeight="1" x14ac:dyDescent="0.25">
      <c r="F747" s="201"/>
    </row>
    <row r="748" spans="6:6" ht="14.25" customHeight="1" x14ac:dyDescent="0.25">
      <c r="F748" s="201"/>
    </row>
    <row r="749" spans="6:6" ht="14.25" customHeight="1" x14ac:dyDescent="0.25">
      <c r="F749" s="201"/>
    </row>
    <row r="750" spans="6:6" ht="14.25" customHeight="1" x14ac:dyDescent="0.25">
      <c r="F750" s="201"/>
    </row>
    <row r="751" spans="6:6" ht="14.25" customHeight="1" x14ac:dyDescent="0.25">
      <c r="F751" s="201"/>
    </row>
    <row r="752" spans="6:6" ht="14.25" customHeight="1" x14ac:dyDescent="0.25">
      <c r="F752" s="201"/>
    </row>
    <row r="753" spans="6:6" ht="14.25" customHeight="1" x14ac:dyDescent="0.25">
      <c r="F753" s="201"/>
    </row>
    <row r="754" spans="6:6" ht="14.25" customHeight="1" x14ac:dyDescent="0.25">
      <c r="F754" s="201"/>
    </row>
    <row r="755" spans="6:6" ht="14.25" customHeight="1" x14ac:dyDescent="0.25">
      <c r="F755" s="201"/>
    </row>
    <row r="756" spans="6:6" ht="14.25" customHeight="1" x14ac:dyDescent="0.25">
      <c r="F756" s="201"/>
    </row>
    <row r="757" spans="6:6" ht="14.25" customHeight="1" x14ac:dyDescent="0.25">
      <c r="F757" s="201"/>
    </row>
    <row r="758" spans="6:6" ht="14.25" customHeight="1" x14ac:dyDescent="0.25">
      <c r="F758" s="201"/>
    </row>
    <row r="759" spans="6:6" ht="14.25" customHeight="1" x14ac:dyDescent="0.25">
      <c r="F759" s="201"/>
    </row>
    <row r="760" spans="6:6" ht="14.25" customHeight="1" x14ac:dyDescent="0.25">
      <c r="F760" s="201"/>
    </row>
    <row r="761" spans="6:6" ht="14.25" customHeight="1" x14ac:dyDescent="0.25">
      <c r="F761" s="201"/>
    </row>
    <row r="762" spans="6:6" ht="14.25" customHeight="1" x14ac:dyDescent="0.25">
      <c r="F762" s="201"/>
    </row>
    <row r="763" spans="6:6" ht="14.25" customHeight="1" x14ac:dyDescent="0.25">
      <c r="F763" s="201"/>
    </row>
    <row r="764" spans="6:6" ht="14.25" customHeight="1" x14ac:dyDescent="0.25">
      <c r="F764" s="201"/>
    </row>
    <row r="765" spans="6:6" ht="14.25" customHeight="1" x14ac:dyDescent="0.25">
      <c r="F765" s="201"/>
    </row>
    <row r="766" spans="6:6" ht="14.25" customHeight="1" x14ac:dyDescent="0.25">
      <c r="F766" s="201"/>
    </row>
    <row r="767" spans="6:6" ht="14.25" customHeight="1" x14ac:dyDescent="0.25">
      <c r="F767" s="201"/>
    </row>
    <row r="768" spans="6:6" ht="14.25" customHeight="1" x14ac:dyDescent="0.25">
      <c r="F768" s="201"/>
    </row>
    <row r="769" spans="6:6" ht="14.25" customHeight="1" x14ac:dyDescent="0.25">
      <c r="F769" s="201"/>
    </row>
    <row r="770" spans="6:6" ht="14.25" customHeight="1" x14ac:dyDescent="0.25">
      <c r="F770" s="201"/>
    </row>
    <row r="771" spans="6:6" ht="14.25" customHeight="1" x14ac:dyDescent="0.25">
      <c r="F771" s="201"/>
    </row>
    <row r="772" spans="6:6" ht="14.25" customHeight="1" x14ac:dyDescent="0.25">
      <c r="F772" s="201"/>
    </row>
    <row r="773" spans="6:6" ht="14.25" customHeight="1" x14ac:dyDescent="0.25">
      <c r="F773" s="201"/>
    </row>
    <row r="774" spans="6:6" ht="14.25" customHeight="1" x14ac:dyDescent="0.25">
      <c r="F774" s="201"/>
    </row>
    <row r="775" spans="6:6" ht="14.25" customHeight="1" x14ac:dyDescent="0.25">
      <c r="F775" s="201"/>
    </row>
    <row r="776" spans="6:6" ht="14.25" customHeight="1" x14ac:dyDescent="0.25">
      <c r="F776" s="201"/>
    </row>
    <row r="777" spans="6:6" ht="14.25" customHeight="1" x14ac:dyDescent="0.25">
      <c r="F777" s="201"/>
    </row>
    <row r="778" spans="6:6" ht="14.25" customHeight="1" x14ac:dyDescent="0.25">
      <c r="F778" s="201"/>
    </row>
    <row r="779" spans="6:6" ht="14.25" customHeight="1" x14ac:dyDescent="0.25">
      <c r="F779" s="201"/>
    </row>
    <row r="780" spans="6:6" ht="14.25" customHeight="1" x14ac:dyDescent="0.25">
      <c r="F780" s="201"/>
    </row>
    <row r="781" spans="6:6" ht="14.25" customHeight="1" x14ac:dyDescent="0.25">
      <c r="F781" s="201"/>
    </row>
    <row r="782" spans="6:6" ht="14.25" customHeight="1" x14ac:dyDescent="0.25">
      <c r="F782" s="201"/>
    </row>
    <row r="783" spans="6:6" ht="14.25" customHeight="1" x14ac:dyDescent="0.25">
      <c r="F783" s="201"/>
    </row>
    <row r="784" spans="6:6" ht="14.25" customHeight="1" x14ac:dyDescent="0.25">
      <c r="F784" s="201"/>
    </row>
    <row r="785" spans="6:6" ht="14.25" customHeight="1" x14ac:dyDescent="0.25">
      <c r="F785" s="201"/>
    </row>
    <row r="786" spans="6:6" ht="14.25" customHeight="1" x14ac:dyDescent="0.25">
      <c r="F786" s="201"/>
    </row>
    <row r="787" spans="6:6" ht="14.25" customHeight="1" x14ac:dyDescent="0.25">
      <c r="F787" s="201"/>
    </row>
    <row r="788" spans="6:6" ht="14.25" customHeight="1" x14ac:dyDescent="0.25">
      <c r="F788" s="201"/>
    </row>
    <row r="789" spans="6:6" ht="14.25" customHeight="1" x14ac:dyDescent="0.25">
      <c r="F789" s="201"/>
    </row>
    <row r="790" spans="6:6" ht="14.25" customHeight="1" x14ac:dyDescent="0.25">
      <c r="F790" s="201"/>
    </row>
    <row r="791" spans="6:6" ht="14.25" customHeight="1" x14ac:dyDescent="0.25">
      <c r="F791" s="201"/>
    </row>
    <row r="792" spans="6:6" ht="14.25" customHeight="1" x14ac:dyDescent="0.25">
      <c r="F792" s="201"/>
    </row>
    <row r="793" spans="6:6" ht="14.25" customHeight="1" x14ac:dyDescent="0.25">
      <c r="F793" s="201"/>
    </row>
    <row r="794" spans="6:6" ht="14.25" customHeight="1" x14ac:dyDescent="0.25">
      <c r="F794" s="201"/>
    </row>
    <row r="795" spans="6:6" ht="14.25" customHeight="1" x14ac:dyDescent="0.25">
      <c r="F795" s="201"/>
    </row>
    <row r="796" spans="6:6" ht="14.25" customHeight="1" x14ac:dyDescent="0.25">
      <c r="F796" s="201"/>
    </row>
    <row r="797" spans="6:6" ht="14.25" customHeight="1" x14ac:dyDescent="0.25">
      <c r="F797" s="201"/>
    </row>
    <row r="798" spans="6:6" ht="14.25" customHeight="1" x14ac:dyDescent="0.25">
      <c r="F798" s="201"/>
    </row>
    <row r="799" spans="6:6" ht="14.25" customHeight="1" x14ac:dyDescent="0.25">
      <c r="F799" s="201"/>
    </row>
    <row r="800" spans="6:6" ht="14.25" customHeight="1" x14ac:dyDescent="0.25">
      <c r="F800" s="201"/>
    </row>
    <row r="801" spans="6:6" ht="14.25" customHeight="1" x14ac:dyDescent="0.25">
      <c r="F801" s="201"/>
    </row>
    <row r="802" spans="6:6" ht="14.25" customHeight="1" x14ac:dyDescent="0.25">
      <c r="F802" s="201"/>
    </row>
    <row r="803" spans="6:6" ht="14.25" customHeight="1" x14ac:dyDescent="0.25">
      <c r="F803" s="201"/>
    </row>
    <row r="804" spans="6:6" ht="14.25" customHeight="1" x14ac:dyDescent="0.25">
      <c r="F804" s="201"/>
    </row>
    <row r="805" spans="6:6" ht="14.25" customHeight="1" x14ac:dyDescent="0.25">
      <c r="F805" s="201"/>
    </row>
    <row r="806" spans="6:6" ht="14.25" customHeight="1" x14ac:dyDescent="0.25">
      <c r="F806" s="201"/>
    </row>
    <row r="807" spans="6:6" ht="14.25" customHeight="1" x14ac:dyDescent="0.25">
      <c r="F807" s="201"/>
    </row>
    <row r="808" spans="6:6" ht="14.25" customHeight="1" x14ac:dyDescent="0.25">
      <c r="F808" s="201"/>
    </row>
    <row r="809" spans="6:6" ht="14.25" customHeight="1" x14ac:dyDescent="0.25">
      <c r="F809" s="201"/>
    </row>
    <row r="810" spans="6:6" ht="14.25" customHeight="1" x14ac:dyDescent="0.25">
      <c r="F810" s="201"/>
    </row>
    <row r="811" spans="6:6" ht="14.25" customHeight="1" x14ac:dyDescent="0.25">
      <c r="F811" s="201"/>
    </row>
    <row r="812" spans="6:6" ht="14.25" customHeight="1" x14ac:dyDescent="0.25">
      <c r="F812" s="201"/>
    </row>
    <row r="813" spans="6:6" ht="14.25" customHeight="1" x14ac:dyDescent="0.25">
      <c r="F813" s="201"/>
    </row>
    <row r="814" spans="6:6" ht="14.25" customHeight="1" x14ac:dyDescent="0.25">
      <c r="F814" s="201"/>
    </row>
    <row r="815" spans="6:6" ht="14.25" customHeight="1" x14ac:dyDescent="0.25">
      <c r="F815" s="201"/>
    </row>
    <row r="816" spans="6:6" ht="14.25" customHeight="1" x14ac:dyDescent="0.25">
      <c r="F816" s="201"/>
    </row>
    <row r="817" spans="6:6" ht="14.25" customHeight="1" x14ac:dyDescent="0.25">
      <c r="F817" s="201"/>
    </row>
    <row r="818" spans="6:6" ht="14.25" customHeight="1" x14ac:dyDescent="0.25">
      <c r="F818" s="201"/>
    </row>
    <row r="819" spans="6:6" ht="14.25" customHeight="1" x14ac:dyDescent="0.25">
      <c r="F819" s="201"/>
    </row>
    <row r="820" spans="6:6" ht="14.25" customHeight="1" x14ac:dyDescent="0.25">
      <c r="F820" s="201"/>
    </row>
    <row r="821" spans="6:6" ht="14.25" customHeight="1" x14ac:dyDescent="0.25">
      <c r="F821" s="201"/>
    </row>
    <row r="822" spans="6:6" ht="14.25" customHeight="1" x14ac:dyDescent="0.25">
      <c r="F822" s="201"/>
    </row>
    <row r="823" spans="6:6" ht="14.25" customHeight="1" x14ac:dyDescent="0.25">
      <c r="F823" s="201"/>
    </row>
    <row r="824" spans="6:6" ht="14.25" customHeight="1" x14ac:dyDescent="0.25">
      <c r="F824" s="201"/>
    </row>
    <row r="825" spans="6:6" ht="14.25" customHeight="1" x14ac:dyDescent="0.25">
      <c r="F825" s="201"/>
    </row>
    <row r="826" spans="6:6" ht="14.25" customHeight="1" x14ac:dyDescent="0.25">
      <c r="F826" s="201"/>
    </row>
    <row r="827" spans="6:6" ht="14.25" customHeight="1" x14ac:dyDescent="0.25">
      <c r="F827" s="201"/>
    </row>
    <row r="828" spans="6:6" ht="14.25" customHeight="1" x14ac:dyDescent="0.25">
      <c r="F828" s="201"/>
    </row>
    <row r="829" spans="6:6" ht="14.25" customHeight="1" x14ac:dyDescent="0.25">
      <c r="F829" s="201"/>
    </row>
    <row r="830" spans="6:6" ht="14.25" customHeight="1" x14ac:dyDescent="0.25">
      <c r="F830" s="201"/>
    </row>
    <row r="831" spans="6:6" ht="14.25" customHeight="1" x14ac:dyDescent="0.25">
      <c r="F831" s="201"/>
    </row>
    <row r="832" spans="6:6" ht="14.25" customHeight="1" x14ac:dyDescent="0.25">
      <c r="F832" s="201"/>
    </row>
    <row r="833" spans="6:6" ht="14.25" customHeight="1" x14ac:dyDescent="0.25">
      <c r="F833" s="201"/>
    </row>
    <row r="834" spans="6:6" ht="14.25" customHeight="1" x14ac:dyDescent="0.25">
      <c r="F834" s="201"/>
    </row>
    <row r="835" spans="6:6" ht="14.25" customHeight="1" x14ac:dyDescent="0.25">
      <c r="F835" s="201"/>
    </row>
    <row r="836" spans="6:6" ht="14.25" customHeight="1" x14ac:dyDescent="0.25">
      <c r="F836" s="201"/>
    </row>
    <row r="837" spans="6:6" ht="14.25" customHeight="1" x14ac:dyDescent="0.25">
      <c r="F837" s="201"/>
    </row>
    <row r="838" spans="6:6" ht="14.25" customHeight="1" x14ac:dyDescent="0.25">
      <c r="F838" s="201"/>
    </row>
    <row r="839" spans="6:6" ht="14.25" customHeight="1" x14ac:dyDescent="0.25">
      <c r="F839" s="201"/>
    </row>
    <row r="840" spans="6:6" ht="14.25" customHeight="1" x14ac:dyDescent="0.25">
      <c r="F840" s="201"/>
    </row>
    <row r="841" spans="6:6" ht="14.25" customHeight="1" x14ac:dyDescent="0.25">
      <c r="F841" s="201"/>
    </row>
    <row r="842" spans="6:6" ht="14.25" customHeight="1" x14ac:dyDescent="0.25">
      <c r="F842" s="201"/>
    </row>
    <row r="843" spans="6:6" ht="14.25" customHeight="1" x14ac:dyDescent="0.25">
      <c r="F843" s="201"/>
    </row>
    <row r="844" spans="6:6" ht="14.25" customHeight="1" x14ac:dyDescent="0.25">
      <c r="F844" s="201"/>
    </row>
    <row r="845" spans="6:6" ht="14.25" customHeight="1" x14ac:dyDescent="0.25">
      <c r="F845" s="201"/>
    </row>
    <row r="846" spans="6:6" ht="14.25" customHeight="1" x14ac:dyDescent="0.25">
      <c r="F846" s="201"/>
    </row>
    <row r="847" spans="6:6" ht="14.25" customHeight="1" x14ac:dyDescent="0.25">
      <c r="F847" s="201"/>
    </row>
    <row r="848" spans="6:6" ht="14.25" customHeight="1" x14ac:dyDescent="0.25">
      <c r="F848" s="201"/>
    </row>
    <row r="849" spans="6:6" ht="14.25" customHeight="1" x14ac:dyDescent="0.25">
      <c r="F849" s="201"/>
    </row>
    <row r="850" spans="6:6" ht="14.25" customHeight="1" x14ac:dyDescent="0.25">
      <c r="F850" s="201"/>
    </row>
    <row r="851" spans="6:6" ht="14.25" customHeight="1" x14ac:dyDescent="0.25">
      <c r="F851" s="201"/>
    </row>
    <row r="852" spans="6:6" ht="14.25" customHeight="1" x14ac:dyDescent="0.25">
      <c r="F852" s="201"/>
    </row>
    <row r="853" spans="6:6" ht="14.25" customHeight="1" x14ac:dyDescent="0.25">
      <c r="F853" s="201"/>
    </row>
    <row r="854" spans="6:6" ht="14.25" customHeight="1" x14ac:dyDescent="0.25">
      <c r="F854" s="201"/>
    </row>
    <row r="855" spans="6:6" ht="14.25" customHeight="1" x14ac:dyDescent="0.25">
      <c r="F855" s="201"/>
    </row>
    <row r="856" spans="6:6" ht="14.25" customHeight="1" x14ac:dyDescent="0.25">
      <c r="F856" s="201"/>
    </row>
    <row r="857" spans="6:6" ht="14.25" customHeight="1" x14ac:dyDescent="0.25">
      <c r="F857" s="201"/>
    </row>
    <row r="858" spans="6:6" ht="14.25" customHeight="1" x14ac:dyDescent="0.25">
      <c r="F858" s="201"/>
    </row>
    <row r="859" spans="6:6" ht="14.25" customHeight="1" x14ac:dyDescent="0.25">
      <c r="F859" s="201"/>
    </row>
    <row r="860" spans="6:6" ht="14.25" customHeight="1" x14ac:dyDescent="0.25">
      <c r="F860" s="201"/>
    </row>
    <row r="861" spans="6:6" ht="14.25" customHeight="1" x14ac:dyDescent="0.25">
      <c r="F861" s="201"/>
    </row>
    <row r="862" spans="6:6" ht="14.25" customHeight="1" x14ac:dyDescent="0.25">
      <c r="F862" s="201"/>
    </row>
    <row r="863" spans="6:6" ht="14.25" customHeight="1" x14ac:dyDescent="0.25">
      <c r="F863" s="201"/>
    </row>
    <row r="864" spans="6:6" ht="14.25" customHeight="1" x14ac:dyDescent="0.25">
      <c r="F864" s="201"/>
    </row>
    <row r="865" spans="6:6" ht="14.25" customHeight="1" x14ac:dyDescent="0.25">
      <c r="F865" s="201"/>
    </row>
    <row r="866" spans="6:6" ht="14.25" customHeight="1" x14ac:dyDescent="0.25">
      <c r="F866" s="201"/>
    </row>
    <row r="867" spans="6:6" ht="14.25" customHeight="1" x14ac:dyDescent="0.25">
      <c r="F867" s="201"/>
    </row>
    <row r="868" spans="6:6" ht="14.25" customHeight="1" x14ac:dyDescent="0.25">
      <c r="F868" s="201"/>
    </row>
    <row r="869" spans="6:6" ht="14.25" customHeight="1" x14ac:dyDescent="0.25">
      <c r="F869" s="201"/>
    </row>
    <row r="870" spans="6:6" ht="14.25" customHeight="1" x14ac:dyDescent="0.25">
      <c r="F870" s="201"/>
    </row>
    <row r="871" spans="6:6" ht="14.25" customHeight="1" x14ac:dyDescent="0.25">
      <c r="F871" s="201"/>
    </row>
    <row r="872" spans="6:6" ht="14.25" customHeight="1" x14ac:dyDescent="0.25">
      <c r="F872" s="201"/>
    </row>
    <row r="873" spans="6:6" ht="14.25" customHeight="1" x14ac:dyDescent="0.25">
      <c r="F873" s="201"/>
    </row>
    <row r="874" spans="6:6" ht="14.25" customHeight="1" x14ac:dyDescent="0.25">
      <c r="F874" s="201"/>
    </row>
    <row r="875" spans="6:6" ht="14.25" customHeight="1" x14ac:dyDescent="0.25">
      <c r="F875" s="201"/>
    </row>
    <row r="876" spans="6:6" ht="14.25" customHeight="1" x14ac:dyDescent="0.25">
      <c r="F876" s="201"/>
    </row>
    <row r="877" spans="6:6" ht="14.25" customHeight="1" x14ac:dyDescent="0.25">
      <c r="F877" s="201"/>
    </row>
    <row r="878" spans="6:6" ht="14.25" customHeight="1" x14ac:dyDescent="0.25">
      <c r="F878" s="201"/>
    </row>
    <row r="879" spans="6:6" ht="14.25" customHeight="1" x14ac:dyDescent="0.25">
      <c r="F879" s="201"/>
    </row>
    <row r="880" spans="6:6" ht="14.25" customHeight="1" x14ac:dyDescent="0.25">
      <c r="F880" s="201"/>
    </row>
    <row r="881" spans="6:6" ht="14.25" customHeight="1" x14ac:dyDescent="0.25">
      <c r="F881" s="201"/>
    </row>
    <row r="882" spans="6:6" ht="14.25" customHeight="1" x14ac:dyDescent="0.25">
      <c r="F882" s="201"/>
    </row>
    <row r="883" spans="6:6" ht="14.25" customHeight="1" x14ac:dyDescent="0.25">
      <c r="F883" s="201"/>
    </row>
    <row r="884" spans="6:6" ht="14.25" customHeight="1" x14ac:dyDescent="0.25">
      <c r="F884" s="201"/>
    </row>
    <row r="885" spans="6:6" ht="14.25" customHeight="1" x14ac:dyDescent="0.25">
      <c r="F885" s="201"/>
    </row>
    <row r="886" spans="6:6" ht="14.25" customHeight="1" x14ac:dyDescent="0.25">
      <c r="F886" s="201"/>
    </row>
    <row r="887" spans="6:6" ht="14.25" customHeight="1" x14ac:dyDescent="0.25">
      <c r="F887" s="201"/>
    </row>
    <row r="888" spans="6:6" ht="14.25" customHeight="1" x14ac:dyDescent="0.25">
      <c r="F888" s="201"/>
    </row>
    <row r="889" spans="6:6" ht="14.25" customHeight="1" x14ac:dyDescent="0.25">
      <c r="F889" s="201"/>
    </row>
    <row r="890" spans="6:6" ht="14.25" customHeight="1" x14ac:dyDescent="0.25">
      <c r="F890" s="201"/>
    </row>
    <row r="891" spans="6:6" ht="14.25" customHeight="1" x14ac:dyDescent="0.25">
      <c r="F891" s="201"/>
    </row>
    <row r="892" spans="6:6" ht="14.25" customHeight="1" x14ac:dyDescent="0.25">
      <c r="F892" s="201"/>
    </row>
    <row r="893" spans="6:6" ht="14.25" customHeight="1" x14ac:dyDescent="0.25">
      <c r="F893" s="201"/>
    </row>
    <row r="894" spans="6:6" ht="14.25" customHeight="1" x14ac:dyDescent="0.25">
      <c r="F894" s="201"/>
    </row>
    <row r="895" spans="6:6" ht="14.25" customHeight="1" x14ac:dyDescent="0.25">
      <c r="F895" s="201"/>
    </row>
    <row r="896" spans="6:6" ht="14.25" customHeight="1" x14ac:dyDescent="0.25">
      <c r="F896" s="201"/>
    </row>
    <row r="897" spans="6:6" ht="14.25" customHeight="1" x14ac:dyDescent="0.25">
      <c r="F897" s="201"/>
    </row>
    <row r="898" spans="6:6" ht="14.25" customHeight="1" x14ac:dyDescent="0.25">
      <c r="F898" s="201"/>
    </row>
    <row r="899" spans="6:6" ht="14.25" customHeight="1" x14ac:dyDescent="0.25">
      <c r="F899" s="201"/>
    </row>
    <row r="900" spans="6:6" ht="14.25" customHeight="1" x14ac:dyDescent="0.25">
      <c r="F900" s="201"/>
    </row>
    <row r="901" spans="6:6" ht="14.25" customHeight="1" x14ac:dyDescent="0.25">
      <c r="F901" s="201"/>
    </row>
    <row r="902" spans="6:6" ht="14.25" customHeight="1" x14ac:dyDescent="0.25">
      <c r="F902" s="201"/>
    </row>
    <row r="903" spans="6:6" ht="14.25" customHeight="1" x14ac:dyDescent="0.25">
      <c r="F903" s="201"/>
    </row>
    <row r="904" spans="6:6" ht="14.25" customHeight="1" x14ac:dyDescent="0.25">
      <c r="F904" s="201"/>
    </row>
    <row r="905" spans="6:6" ht="14.25" customHeight="1" x14ac:dyDescent="0.25">
      <c r="F905" s="201"/>
    </row>
    <row r="906" spans="6:6" ht="14.25" customHeight="1" x14ac:dyDescent="0.25">
      <c r="F906" s="201"/>
    </row>
    <row r="907" spans="6:6" ht="14.25" customHeight="1" x14ac:dyDescent="0.25">
      <c r="F907" s="201"/>
    </row>
    <row r="908" spans="6:6" ht="14.25" customHeight="1" x14ac:dyDescent="0.25">
      <c r="F908" s="201"/>
    </row>
    <row r="909" spans="6:6" ht="14.25" customHeight="1" x14ac:dyDescent="0.25">
      <c r="F909" s="201"/>
    </row>
    <row r="910" spans="6:6" ht="14.25" customHeight="1" x14ac:dyDescent="0.25">
      <c r="F910" s="201"/>
    </row>
    <row r="911" spans="6:6" ht="14.25" customHeight="1" x14ac:dyDescent="0.25">
      <c r="F911" s="201"/>
    </row>
    <row r="912" spans="6:6" ht="14.25" customHeight="1" x14ac:dyDescent="0.25">
      <c r="F912" s="201"/>
    </row>
    <row r="913" spans="6:6" ht="14.25" customHeight="1" x14ac:dyDescent="0.25">
      <c r="F913" s="201"/>
    </row>
    <row r="914" spans="6:6" ht="14.25" customHeight="1" x14ac:dyDescent="0.25">
      <c r="F914" s="201"/>
    </row>
    <row r="915" spans="6:6" ht="14.25" customHeight="1" x14ac:dyDescent="0.25">
      <c r="F915" s="201"/>
    </row>
    <row r="916" spans="6:6" ht="14.25" customHeight="1" x14ac:dyDescent="0.25">
      <c r="F916" s="201"/>
    </row>
    <row r="917" spans="6:6" ht="14.25" customHeight="1" x14ac:dyDescent="0.25">
      <c r="F917" s="201"/>
    </row>
    <row r="918" spans="6:6" ht="14.25" customHeight="1" x14ac:dyDescent="0.25">
      <c r="F918" s="201"/>
    </row>
    <row r="919" spans="6:6" ht="14.25" customHeight="1" x14ac:dyDescent="0.25">
      <c r="F919" s="201"/>
    </row>
    <row r="920" spans="6:6" ht="14.25" customHeight="1" x14ac:dyDescent="0.25">
      <c r="F920" s="201"/>
    </row>
    <row r="921" spans="6:6" ht="14.25" customHeight="1" x14ac:dyDescent="0.25">
      <c r="F921" s="201"/>
    </row>
    <row r="922" spans="6:6" ht="14.25" customHeight="1" x14ac:dyDescent="0.25">
      <c r="F922" s="201"/>
    </row>
    <row r="923" spans="6:6" ht="14.25" customHeight="1" x14ac:dyDescent="0.25">
      <c r="F923" s="201"/>
    </row>
    <row r="924" spans="6:6" ht="14.25" customHeight="1" x14ac:dyDescent="0.25">
      <c r="F924" s="201"/>
    </row>
    <row r="925" spans="6:6" ht="14.25" customHeight="1" x14ac:dyDescent="0.25">
      <c r="F925" s="201"/>
    </row>
    <row r="926" spans="6:6" ht="14.25" customHeight="1" x14ac:dyDescent="0.25">
      <c r="F926" s="201"/>
    </row>
    <row r="927" spans="6:6" ht="14.25" customHeight="1" x14ac:dyDescent="0.25">
      <c r="F927" s="201"/>
    </row>
    <row r="928" spans="6:6" ht="14.25" customHeight="1" x14ac:dyDescent="0.25">
      <c r="F928" s="201"/>
    </row>
    <row r="929" spans="6:6" ht="14.25" customHeight="1" x14ac:dyDescent="0.25">
      <c r="F929" s="201"/>
    </row>
    <row r="930" spans="6:6" ht="14.25" customHeight="1" x14ac:dyDescent="0.25">
      <c r="F930" s="201"/>
    </row>
    <row r="931" spans="6:6" ht="14.25" customHeight="1" x14ac:dyDescent="0.25">
      <c r="F931" s="201"/>
    </row>
    <row r="932" spans="6:6" ht="14.25" customHeight="1" x14ac:dyDescent="0.25">
      <c r="F932" s="201"/>
    </row>
    <row r="933" spans="6:6" ht="14.25" customHeight="1" x14ac:dyDescent="0.25">
      <c r="F933" s="201"/>
    </row>
    <row r="934" spans="6:6" ht="14.25" customHeight="1" x14ac:dyDescent="0.25">
      <c r="F934" s="201"/>
    </row>
    <row r="935" spans="6:6" ht="14.25" customHeight="1" x14ac:dyDescent="0.25">
      <c r="F935" s="201"/>
    </row>
    <row r="936" spans="6:6" ht="14.25" customHeight="1" x14ac:dyDescent="0.25">
      <c r="F936" s="201"/>
    </row>
    <row r="937" spans="6:6" ht="14.25" customHeight="1" x14ac:dyDescent="0.25">
      <c r="F937" s="201"/>
    </row>
    <row r="938" spans="6:6" ht="14.25" customHeight="1" x14ac:dyDescent="0.25">
      <c r="F938" s="201"/>
    </row>
    <row r="939" spans="6:6" ht="14.25" customHeight="1" x14ac:dyDescent="0.25">
      <c r="F939" s="201"/>
    </row>
    <row r="940" spans="6:6" ht="14.25" customHeight="1" x14ac:dyDescent="0.25">
      <c r="F940" s="201"/>
    </row>
    <row r="941" spans="6:6" ht="14.25" customHeight="1" x14ac:dyDescent="0.25">
      <c r="F941" s="201"/>
    </row>
    <row r="942" spans="6:6" ht="14.25" customHeight="1" x14ac:dyDescent="0.25">
      <c r="F942" s="201"/>
    </row>
    <row r="943" spans="6:6" ht="14.25" customHeight="1" x14ac:dyDescent="0.25">
      <c r="F943" s="201"/>
    </row>
    <row r="944" spans="6:6" ht="14.25" customHeight="1" x14ac:dyDescent="0.25">
      <c r="F944" s="201"/>
    </row>
    <row r="945" spans="6:6" ht="14.25" customHeight="1" x14ac:dyDescent="0.25">
      <c r="F945" s="201"/>
    </row>
    <row r="946" spans="6:6" ht="14.25" customHeight="1" x14ac:dyDescent="0.25">
      <c r="F946" s="201"/>
    </row>
    <row r="947" spans="6:6" ht="14.25" customHeight="1" x14ac:dyDescent="0.25">
      <c r="F947" s="201"/>
    </row>
    <row r="948" spans="6:6" ht="14.25" customHeight="1" x14ac:dyDescent="0.25">
      <c r="F948" s="201"/>
    </row>
    <row r="949" spans="6:6" ht="14.25" customHeight="1" x14ac:dyDescent="0.25">
      <c r="F949" s="201"/>
    </row>
    <row r="950" spans="6:6" ht="14.25" customHeight="1" x14ac:dyDescent="0.25">
      <c r="F950" s="201"/>
    </row>
    <row r="951" spans="6:6" ht="14.25" customHeight="1" x14ac:dyDescent="0.25">
      <c r="F951" s="201"/>
    </row>
    <row r="952" spans="6:6" ht="14.25" customHeight="1" x14ac:dyDescent="0.25">
      <c r="F952" s="201"/>
    </row>
    <row r="953" spans="6:6" ht="14.25" customHeight="1" x14ac:dyDescent="0.25">
      <c r="F953" s="201"/>
    </row>
    <row r="954" spans="6:6" ht="14.25" customHeight="1" x14ac:dyDescent="0.25">
      <c r="F954" s="201"/>
    </row>
    <row r="955" spans="6:6" ht="14.25" customHeight="1" x14ac:dyDescent="0.25">
      <c r="F955" s="201"/>
    </row>
    <row r="956" spans="6:6" ht="14.25" customHeight="1" x14ac:dyDescent="0.25">
      <c r="F956" s="201"/>
    </row>
    <row r="957" spans="6:6" ht="14.25" customHeight="1" x14ac:dyDescent="0.25">
      <c r="F957" s="201"/>
    </row>
    <row r="958" spans="6:6" ht="14.25" customHeight="1" x14ac:dyDescent="0.25">
      <c r="F958" s="201"/>
    </row>
    <row r="959" spans="6:6" ht="14.25" customHeight="1" x14ac:dyDescent="0.25">
      <c r="F959" s="201"/>
    </row>
    <row r="960" spans="6:6" ht="14.25" customHeight="1" x14ac:dyDescent="0.25">
      <c r="F960" s="201"/>
    </row>
    <row r="961" spans="6:6" ht="14.25" customHeight="1" x14ac:dyDescent="0.25">
      <c r="F961" s="201"/>
    </row>
    <row r="962" spans="6:6" ht="14.25" customHeight="1" x14ac:dyDescent="0.25">
      <c r="F962" s="201"/>
    </row>
    <row r="963" spans="6:6" ht="14.25" customHeight="1" x14ac:dyDescent="0.25">
      <c r="F963" s="201"/>
    </row>
    <row r="964" spans="6:6" ht="14.25" customHeight="1" x14ac:dyDescent="0.25">
      <c r="F964" s="201"/>
    </row>
    <row r="965" spans="6:6" ht="14.25" customHeight="1" x14ac:dyDescent="0.25">
      <c r="F965" s="201"/>
    </row>
    <row r="966" spans="6:6" ht="14.25" customHeight="1" x14ac:dyDescent="0.25">
      <c r="F966" s="201"/>
    </row>
    <row r="967" spans="6:6" ht="14.25" customHeight="1" x14ac:dyDescent="0.25">
      <c r="F967" s="201"/>
    </row>
    <row r="968" spans="6:6" ht="14.25" customHeight="1" x14ac:dyDescent="0.25">
      <c r="F968" s="201"/>
    </row>
    <row r="969" spans="6:6" ht="14.25" customHeight="1" x14ac:dyDescent="0.25">
      <c r="F969" s="201"/>
    </row>
    <row r="970" spans="6:6" ht="14.25" customHeight="1" x14ac:dyDescent="0.25">
      <c r="F970" s="201"/>
    </row>
    <row r="971" spans="6:6" ht="14.25" customHeight="1" x14ac:dyDescent="0.25">
      <c r="F971" s="201"/>
    </row>
    <row r="972" spans="6:6" ht="14.25" customHeight="1" x14ac:dyDescent="0.25">
      <c r="F972" s="201"/>
    </row>
    <row r="973" spans="6:6" ht="14.25" customHeight="1" x14ac:dyDescent="0.25">
      <c r="F973" s="201"/>
    </row>
    <row r="974" spans="6:6" ht="14.25" customHeight="1" x14ac:dyDescent="0.25">
      <c r="F974" s="201"/>
    </row>
    <row r="975" spans="6:6" ht="14.25" customHeight="1" x14ac:dyDescent="0.25">
      <c r="F975" s="201"/>
    </row>
    <row r="976" spans="6:6" ht="14.25" customHeight="1" x14ac:dyDescent="0.25">
      <c r="F976" s="201"/>
    </row>
    <row r="977" spans="6:6" ht="14.25" customHeight="1" x14ac:dyDescent="0.25">
      <c r="F977" s="201"/>
    </row>
    <row r="978" spans="6:6" ht="14.25" customHeight="1" x14ac:dyDescent="0.25">
      <c r="F978" s="201"/>
    </row>
    <row r="979" spans="6:6" ht="14.25" customHeight="1" x14ac:dyDescent="0.25">
      <c r="F979" s="201"/>
    </row>
    <row r="980" spans="6:6" ht="14.25" customHeight="1" x14ac:dyDescent="0.25">
      <c r="F980" s="201"/>
    </row>
    <row r="981" spans="6:6" ht="14.25" customHeight="1" x14ac:dyDescent="0.25">
      <c r="F981" s="201"/>
    </row>
    <row r="982" spans="6:6" ht="14.25" customHeight="1" x14ac:dyDescent="0.25">
      <c r="F982" s="201"/>
    </row>
    <row r="983" spans="6:6" ht="14.25" customHeight="1" x14ac:dyDescent="0.25">
      <c r="F983" s="201"/>
    </row>
    <row r="984" spans="6:6" ht="14.25" customHeight="1" x14ac:dyDescent="0.25">
      <c r="F984" s="201"/>
    </row>
    <row r="985" spans="6:6" ht="14.25" customHeight="1" x14ac:dyDescent="0.25">
      <c r="F985" s="201"/>
    </row>
  </sheetData>
  <mergeCells count="24">
    <mergeCell ref="A4:A5"/>
    <mergeCell ref="B4:B5"/>
    <mergeCell ref="C4:C5"/>
    <mergeCell ref="D4:D5"/>
    <mergeCell ref="E4:E5"/>
    <mergeCell ref="A19:E19"/>
    <mergeCell ref="A41:D41"/>
    <mergeCell ref="A60:E60"/>
    <mergeCell ref="A68:E68"/>
    <mergeCell ref="A85:E85"/>
    <mergeCell ref="A97:E97"/>
    <mergeCell ref="A109:E109"/>
    <mergeCell ref="A121:E121"/>
    <mergeCell ref="A146:E146"/>
    <mergeCell ref="E243:F244"/>
    <mergeCell ref="A256:D256"/>
    <mergeCell ref="E245:F245"/>
    <mergeCell ref="A166:E166"/>
    <mergeCell ref="A184:E184"/>
    <mergeCell ref="A210:E210"/>
    <mergeCell ref="A227:E227"/>
    <mergeCell ref="A240:E240"/>
    <mergeCell ref="A243:A244"/>
    <mergeCell ref="B243:D244"/>
  </mergeCells>
  <pageMargins left="0.7" right="0.7" top="0.75" bottom="0.75" header="0" footer="0"/>
  <pageSetup orientation="portrait" r:id="rId1"/>
  <rowBreaks count="3" manualBreakCount="3">
    <brk id="97" man="1"/>
    <brk id="121" man="1"/>
    <brk id="2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2. Dumne Town Main WS- Song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Archibong</dc:creator>
  <cp:lastModifiedBy>Mark Spencer</cp:lastModifiedBy>
  <cp:lastPrinted>2021-12-07T05:24:19Z</cp:lastPrinted>
  <dcterms:created xsi:type="dcterms:W3CDTF">2015-02-26T09:09:03Z</dcterms:created>
  <dcterms:modified xsi:type="dcterms:W3CDTF">2021-12-14T15:17:47Z</dcterms:modified>
</cp:coreProperties>
</file>