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C:\Users\mspencer\Desktop\"/>
    </mc:Choice>
  </mc:AlternateContent>
  <xr:revisionPtr revIDLastSave="0" documentId="8_{408F0B07-DA9B-4381-A95E-B6531AC35FBA}" xr6:coauthVersionLast="47" xr6:coauthVersionMax="47" xr10:uidLastSave="{00000000-0000-0000-0000-000000000000}"/>
  <bookViews>
    <workbookView xWindow="780" yWindow="780" windowWidth="23100" windowHeight="14220" xr2:uid="{00000000-000D-0000-FFFF-FFFF00000000}"/>
  </bookViews>
  <sheets>
    <sheet name="BoQ 1 - Song PHC Dumne " sheetId="1" r:id="rId1"/>
  </sheets>
  <definedNames>
    <definedName name="aa" localSheetId="0">#REF!</definedName>
    <definedName name="aa">#REF!</definedName>
    <definedName name="Abi" localSheetId="0">#REF!</definedName>
    <definedName name="Abi">#REF!</definedName>
    <definedName name="Abo" localSheetId="0">#REF!</definedName>
    <definedName name="Abo">#REF!</definedName>
    <definedName name="Abonn" localSheetId="0">#REF!</definedName>
    <definedName name="Abonn">#REF!</definedName>
    <definedName name="aqw" localSheetId="0">#REF!</definedName>
    <definedName name="aqw">#REF!</definedName>
    <definedName name="ased" localSheetId="0">#REF!</definedName>
    <definedName name="ased">#REF!</definedName>
    <definedName name="asw" localSheetId="0">#REF!</definedName>
    <definedName name="asw">#REF!</definedName>
    <definedName name="Built_Print_Titles_2" localSheetId="0">#REF!</definedName>
    <definedName name="Built_Print_Titles_2">#REF!</definedName>
    <definedName name="BuiltIn_Print_Area" localSheetId="0">#REF!</definedName>
    <definedName name="BuiltIn_Print_Area">#REF!</definedName>
    <definedName name="BuiltIn_Print_Titles" localSheetId="0">#REF!</definedName>
    <definedName name="BuiltIn_Print_Titles">#REF!</definedName>
    <definedName name="BuiltIn_Print_Titles___0" localSheetId="0">#REF!</definedName>
    <definedName name="BuiltIn_Print_Titles___0">#REF!</definedName>
    <definedName name="BuiltIn_Print_Titles_1" localSheetId="0">#REF!</definedName>
    <definedName name="BuiltIn_Print_Titles_1">#REF!</definedName>
    <definedName name="BuiltIn_rint_Titles_1" localSheetId="0">#REF!</definedName>
    <definedName name="BuiltIn_rint_Titles_1">#REF!</definedName>
    <definedName name="Kalaibiama" localSheetId="0">#REF!</definedName>
    <definedName name="Kalaibiama">#REF!</definedName>
    <definedName name="Kula" localSheetId="0">#REF!</definedName>
    <definedName name="Kula">#REF!</definedName>
    <definedName name="Kula0" localSheetId="0">#REF!</definedName>
    <definedName name="Kula0">#REF!</definedName>
    <definedName name="Kulao" localSheetId="0">#REF!</definedName>
    <definedName name="Kulao">#REF!</definedName>
    <definedName name="mb" localSheetId="0">#REF!</definedName>
    <definedName name="mb">#REF!</definedName>
    <definedName name="NKO" localSheetId="0">#REF!</definedName>
    <definedName name="NKO">#REF!</definedName>
    <definedName name="Nkor" localSheetId="0">#REF!</definedName>
    <definedName name="Nkor">#REF!</definedName>
    <definedName name="NKORo" localSheetId="0">#REF!</definedName>
    <definedName name="NKORo">#REF!</definedName>
    <definedName name="ok" localSheetId="0">#REF!</definedName>
    <definedName name="ok">#REF!</definedName>
    <definedName name="qa" localSheetId="0">#REF!</definedName>
    <definedName name="qa">#REF!</definedName>
    <definedName name="qq" localSheetId="0">#REF!</definedName>
    <definedName name="qq">#REF!</definedName>
    <definedName name="rt" localSheetId="0">#REF!</definedName>
    <definedName name="rt">#REF!</definedName>
    <definedName name="SHARED_FORMULA_0">#REF!</definedName>
    <definedName name="SHARED_FORMULA_1">#REF!</definedName>
    <definedName name="SHARED_FORMULA_10">#REF!</definedName>
    <definedName name="SHARED_FORMULA_100">#REF!</definedName>
    <definedName name="SHARED_FORMULA_101">#REF!</definedName>
    <definedName name="SHARED_FORMULA_102">#REF!</definedName>
    <definedName name="SHARED_FORMULA_103">#REF!</definedName>
    <definedName name="SHARED_FORMULA_104">#REF!</definedName>
    <definedName name="SHARED_FORMULA_105">#REF!</definedName>
    <definedName name="SHARED_FORMULA_106">#REF!</definedName>
    <definedName name="SHARED_FORMULA_107">#REF!</definedName>
    <definedName name="SHARED_FORMULA_108">#REF!</definedName>
    <definedName name="SHARED_FORMULA_109">#REF!</definedName>
    <definedName name="SHARED_FORMULA_11">#REF!</definedName>
    <definedName name="SHARED_FORMULA_110">#REF!</definedName>
    <definedName name="SHARED_FORMULA_111">#REF!</definedName>
    <definedName name="SHARED_FORMULA_112">#REF!</definedName>
    <definedName name="SHARED_FORMULA_113">#REF!</definedName>
    <definedName name="SHARED_FORMULA_114">#REF!</definedName>
    <definedName name="SHARED_FORMULA_115">#REF!</definedName>
    <definedName name="SHARED_FORMULA_116">#REF!</definedName>
    <definedName name="SHARED_FORMULA_117">#REF!</definedName>
    <definedName name="SHARED_FORMULA_118">#REF!</definedName>
    <definedName name="SHARED_FORMULA_119">#REF!</definedName>
    <definedName name="SHARED_FORMULA_12">#REF!</definedName>
    <definedName name="SHARED_FORMULA_120">#REF!</definedName>
    <definedName name="SHARED_FORMULA_121">#REF!</definedName>
    <definedName name="SHARED_FORMULA_122">#REF!</definedName>
    <definedName name="SHARED_FORMULA_123">#REF!</definedName>
    <definedName name="SHARED_FORMULA_124">#REF!</definedName>
    <definedName name="SHARED_FORMULA_125">#REF!</definedName>
    <definedName name="SHARED_FORMULA_126">#REF!</definedName>
    <definedName name="SHARED_FORMULA_127">#REF!</definedName>
    <definedName name="SHARED_FORMULA_128">#REF!</definedName>
    <definedName name="SHARED_FORMULA_129">#REF!</definedName>
    <definedName name="SHARED_FORMULA_13">#REF!</definedName>
    <definedName name="SHARED_FORMULA_130">#REF!</definedName>
    <definedName name="SHARED_FORMULA_131">#REF!</definedName>
    <definedName name="SHARED_FORMULA_132">#REF!</definedName>
    <definedName name="SHARED_FORMULA_133">#REF!</definedName>
    <definedName name="SHARED_FORMULA_134">#REF!</definedName>
    <definedName name="SHARED_FORMULA_135">#REF!</definedName>
    <definedName name="SHARED_FORMULA_136">#REF!</definedName>
    <definedName name="SHARED_FORMULA_137">#REF!</definedName>
    <definedName name="SHARED_FORMULA_138">#REF!</definedName>
    <definedName name="SHARED_FORMULA_139">#REF!</definedName>
    <definedName name="SHARED_FORMULA_14">#REF!</definedName>
    <definedName name="SHARED_FORMULA_140">#REF!</definedName>
    <definedName name="SHARED_FORMULA_141">#REF!</definedName>
    <definedName name="SHARED_FORMULA_142">#REF!</definedName>
    <definedName name="SHARED_FORMULA_143">#REF!</definedName>
    <definedName name="SHARED_FORMULA_144">#REF!</definedName>
    <definedName name="SHARED_FORMULA_145">#REF!</definedName>
    <definedName name="SHARED_FORMULA_146">#REF!</definedName>
    <definedName name="SHARED_FORMULA_147">#REF!</definedName>
    <definedName name="SHARED_FORMULA_148">#REF!</definedName>
    <definedName name="SHARED_FORMULA_149">#REF!</definedName>
    <definedName name="SHARED_FORMULA_15">#REF!</definedName>
    <definedName name="SHARED_FORMULA_150">#REF!</definedName>
    <definedName name="SHARED_FORMULA_151">#REF!</definedName>
    <definedName name="SHARED_FORMULA_152">#REF!</definedName>
    <definedName name="SHARED_FORMULA_153">#REF!</definedName>
    <definedName name="SHARED_FORMULA_154">#REF!</definedName>
    <definedName name="SHARED_FORMULA_155">#REF!</definedName>
    <definedName name="SHARED_FORMULA_156">#REF!</definedName>
    <definedName name="SHARED_FORMULA_157">#REF!</definedName>
    <definedName name="SHARED_FORMULA_158">#REF!</definedName>
    <definedName name="SHARED_FORMULA_159">#REF!</definedName>
    <definedName name="SHARED_FORMULA_16">#REF!</definedName>
    <definedName name="SHARED_FORMULA_160">#REF!</definedName>
    <definedName name="SHARED_FORMULA_161">#REF!</definedName>
    <definedName name="SHARED_FORMULA_162">#REF!</definedName>
    <definedName name="SHARED_FORMULA_163">#REF!</definedName>
    <definedName name="SHARED_FORMULA_164">#REF!</definedName>
    <definedName name="SHARED_FORMULA_165">#REF!</definedName>
    <definedName name="SHARED_FORMULA_166">#REF!</definedName>
    <definedName name="SHARED_FORMULA_167">#REF!</definedName>
    <definedName name="SHARED_FORMULA_168">#REF!</definedName>
    <definedName name="SHARED_FORMULA_169">#REF!</definedName>
    <definedName name="SHARED_FORMULA_17">#REF!</definedName>
    <definedName name="SHARED_FORMULA_170">#REF!</definedName>
    <definedName name="SHARED_FORMULA_171">#REF!</definedName>
    <definedName name="SHARED_FORMULA_172">#REF!</definedName>
    <definedName name="SHARED_FORMULA_173">#REF!</definedName>
    <definedName name="SHARED_FORMULA_174">#REF!</definedName>
    <definedName name="SHARED_FORMULA_175">#REF!</definedName>
    <definedName name="SHARED_FORMULA_176">#REF!</definedName>
    <definedName name="SHARED_FORMULA_177">#REF!</definedName>
    <definedName name="SHARED_FORMULA_178">#REF!</definedName>
    <definedName name="SHARED_FORMULA_179">#REF!</definedName>
    <definedName name="SHARED_FORMULA_18">#REF!</definedName>
    <definedName name="SHARED_FORMULA_180">#REF!</definedName>
    <definedName name="SHARED_FORMULA_181">#REF!</definedName>
    <definedName name="SHARED_FORMULA_182">#REF!</definedName>
    <definedName name="SHARED_FORMULA_183">#REF!</definedName>
    <definedName name="SHARED_FORMULA_184">#REF!</definedName>
    <definedName name="SHARED_FORMULA_185">#REF!</definedName>
    <definedName name="SHARED_FORMULA_186">#REF!</definedName>
    <definedName name="SHARED_FORMULA_187">#REF!</definedName>
    <definedName name="SHARED_FORMULA_188">#REF!</definedName>
    <definedName name="SHARED_FORMULA_189">#REF!</definedName>
    <definedName name="SHARED_FORMULA_19">#REF!</definedName>
    <definedName name="SHARED_FORMULA_190">#REF!</definedName>
    <definedName name="SHARED_FORMULA_191">#REF!</definedName>
    <definedName name="SHARED_FORMULA_192">#REF!</definedName>
    <definedName name="SHARED_FORMULA_193">#REF!</definedName>
    <definedName name="SHARED_FORMULA_194">#REF!</definedName>
    <definedName name="SHARED_FORMULA_195">#REF!</definedName>
    <definedName name="SHARED_FORMULA_196">#REF!</definedName>
    <definedName name="SHARED_FORMULA_197">#REF!</definedName>
    <definedName name="SHARED_FORMULA_198">#REF!</definedName>
    <definedName name="SHARED_FORMULA_199">#REF!</definedName>
    <definedName name="SHARED_FORMULA_2">#REF!</definedName>
    <definedName name="SHARED_FORMULA_20">#REF!</definedName>
    <definedName name="SHARED_FORMULA_200">#REF!</definedName>
    <definedName name="SHARED_FORMULA_201">#REF!</definedName>
    <definedName name="SHARED_FORMULA_202">#REF!</definedName>
    <definedName name="SHARED_FORMULA_203">#REF!</definedName>
    <definedName name="SHARED_FORMULA_204">#REF!</definedName>
    <definedName name="SHARED_FORMULA_205">#REF!</definedName>
    <definedName name="SHARED_FORMULA_206">#REF!</definedName>
    <definedName name="SHARED_FORMULA_21">#REF!</definedName>
    <definedName name="SHARED_FORMULA_22">#REF!</definedName>
    <definedName name="SHARED_FORMULA_23">#REF!</definedName>
    <definedName name="SHARED_FORMULA_24">#REF!</definedName>
    <definedName name="SHARED_FORMULA_25">#REF!</definedName>
    <definedName name="SHARED_FORMULA_26">#REF!</definedName>
    <definedName name="SHARED_FORMULA_27">#REF!</definedName>
    <definedName name="SHARED_FORMULA_28">#REF!</definedName>
    <definedName name="SHARED_FORMULA_29">#REF!</definedName>
    <definedName name="SHARED_FORMULA_3">#REF!</definedName>
    <definedName name="SHARED_FORMULA_30">#REF!</definedName>
    <definedName name="SHARED_FORMULA_31">#REF!</definedName>
    <definedName name="SHARED_FORMULA_32">#REF!</definedName>
    <definedName name="SHARED_FORMULA_33">#REF!</definedName>
    <definedName name="SHARED_FORMULA_34">#REF!</definedName>
    <definedName name="SHARED_FORMULA_35">#REF!</definedName>
    <definedName name="SHARED_FORMULA_36">#REF!</definedName>
    <definedName name="SHARED_FORMULA_37">#REF!</definedName>
    <definedName name="SHARED_FORMULA_38">#REF!</definedName>
    <definedName name="SHARED_FORMULA_39">#REF!</definedName>
    <definedName name="SHARED_FORMULA_4">#REF!</definedName>
    <definedName name="SHARED_FORMULA_40">#REF!</definedName>
    <definedName name="SHARED_FORMULA_41">#REF!</definedName>
    <definedName name="SHARED_FORMULA_42">#REF!</definedName>
    <definedName name="SHARED_FORMULA_43">#REF!</definedName>
    <definedName name="SHARED_FORMULA_44">#REF!</definedName>
    <definedName name="SHARED_FORMULA_45">#REF!</definedName>
    <definedName name="SHARED_FORMULA_46">#REF!</definedName>
    <definedName name="SHARED_FORMULA_47">#REF!</definedName>
    <definedName name="SHARED_FORMULA_48">#REF!</definedName>
    <definedName name="SHARED_FORMULA_49">#REF!</definedName>
    <definedName name="SHARED_FORMULA_5">#REF!</definedName>
    <definedName name="SHARED_FORMULA_50">#REF!</definedName>
    <definedName name="SHARED_FORMULA_51">#REF!</definedName>
    <definedName name="SHARED_FORMULA_52">#REF!</definedName>
    <definedName name="SHARED_FORMULA_53">#REF!</definedName>
    <definedName name="SHARED_FORMULA_54">#REF!</definedName>
    <definedName name="SHARED_FORMULA_55">#REF!</definedName>
    <definedName name="SHARED_FORMULA_56">#REF!</definedName>
    <definedName name="SHARED_FORMULA_57">#REF!</definedName>
    <definedName name="SHARED_FORMULA_58">#REF!</definedName>
    <definedName name="SHARED_FORMULA_59">#REF!</definedName>
    <definedName name="SHARED_FORMULA_6">#REF!</definedName>
    <definedName name="SHARED_FORMULA_60">#REF!</definedName>
    <definedName name="SHARED_FORMULA_61">#REF!</definedName>
    <definedName name="SHARED_FORMULA_62">#REF!</definedName>
    <definedName name="SHARED_FORMULA_63">#REF!</definedName>
    <definedName name="SHARED_FORMULA_64">#REF!</definedName>
    <definedName name="SHARED_FORMULA_65">#REF!</definedName>
    <definedName name="SHARED_FORMULA_66">#REF!</definedName>
    <definedName name="SHARED_FORMULA_67">#REF!</definedName>
    <definedName name="SHARED_FORMULA_68">#REF!</definedName>
    <definedName name="SHARED_FORMULA_69">#REF!</definedName>
    <definedName name="SHARED_FORMULA_7">#REF!</definedName>
    <definedName name="SHARED_FORMULA_70">#REF!</definedName>
    <definedName name="SHARED_FORMULA_71">#REF!</definedName>
    <definedName name="SHARED_FORMULA_72">#REF!</definedName>
    <definedName name="SHARED_FORMULA_73">#REF!</definedName>
    <definedName name="SHARED_FORMULA_74">#REF!</definedName>
    <definedName name="SHARED_FORMULA_75">#REF!</definedName>
    <definedName name="SHARED_FORMULA_76">#REF!</definedName>
    <definedName name="SHARED_FORMULA_77">#REF!</definedName>
    <definedName name="SHARED_FORMULA_78">#REF!</definedName>
    <definedName name="SHARED_FORMULA_79">#REF!</definedName>
    <definedName name="SHARED_FORMULA_8">#REF!</definedName>
    <definedName name="SHARED_FORMULA_80">#REF!</definedName>
    <definedName name="SHARED_FORMULA_81">#REF!</definedName>
    <definedName name="SHARED_FORMULA_82">#REF!</definedName>
    <definedName name="SHARED_FORMULA_83">#REF!</definedName>
    <definedName name="SHARED_FORMULA_84">#REF!</definedName>
    <definedName name="SHARED_FORMULA_85">#REF!</definedName>
    <definedName name="SHARED_FORMULA_86">#REF!</definedName>
    <definedName name="SHARED_FORMULA_87">#REF!</definedName>
    <definedName name="SHARED_FORMULA_88">#REF!</definedName>
    <definedName name="SHARED_FORMULA_89">#REF!</definedName>
    <definedName name="SHARED_FORMULA_9">#REF!</definedName>
    <definedName name="SHARED_FORMULA_90">#REF!</definedName>
    <definedName name="SHARED_FORMULA_91">#REF!</definedName>
    <definedName name="SHARED_FORMULA_92">#REF!</definedName>
    <definedName name="SHARED_FORMULA_93">#REF!</definedName>
    <definedName name="SHARED_FORMULA_94">#REF!</definedName>
    <definedName name="SHARED_FORMULA_95">#REF!</definedName>
    <definedName name="SHARED_FORMULA_96">#REF!</definedName>
    <definedName name="SHARED_FORMULA_97">#REF!</definedName>
    <definedName name="SHARED_FORMULA_98">#REF!</definedName>
    <definedName name="SHARED_FORMULA_99">#REF!</definedName>
    <definedName name="sss" localSheetId="0">#REF!</definedName>
    <definedName name="sss">#REF!</definedName>
    <definedName name="ytr" localSheetId="0">#REF!</definedName>
    <definedName name="yt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gtgfM0IT2LcTR9AD6l3TRVHBfSuQ=="/>
    </ext>
  </extLst>
</workbook>
</file>

<file path=xl/calcChain.xml><?xml version="1.0" encoding="utf-8"?>
<calcChain xmlns="http://schemas.openxmlformats.org/spreadsheetml/2006/main">
  <c r="F197" i="1" l="1"/>
  <c r="F195" i="1"/>
  <c r="F192" i="1"/>
  <c r="F198" i="1" s="1"/>
  <c r="F208" i="1" s="1"/>
  <c r="F188" i="1"/>
  <c r="A188" i="1"/>
  <c r="F187" i="1"/>
  <c r="F186" i="1"/>
  <c r="F184" i="1"/>
  <c r="F183" i="1"/>
  <c r="A183" i="1"/>
  <c r="A184" i="1" s="1"/>
  <c r="F182" i="1"/>
  <c r="A182" i="1"/>
  <c r="F178" i="1"/>
  <c r="F177" i="1"/>
  <c r="F176" i="1"/>
  <c r="F175" i="1"/>
  <c r="F174" i="1"/>
  <c r="F173" i="1"/>
  <c r="F189" i="1" s="1"/>
  <c r="F207" i="1" s="1"/>
  <c r="F169" i="1"/>
  <c r="F168" i="1"/>
  <c r="A168" i="1"/>
  <c r="F167" i="1"/>
  <c r="F166" i="1"/>
  <c r="F165" i="1"/>
  <c r="F164" i="1"/>
  <c r="F170" i="1" s="1"/>
  <c r="F206" i="1" s="1"/>
  <c r="F157" i="1"/>
  <c r="E157" i="1"/>
  <c r="A157" i="1"/>
  <c r="F155" i="1"/>
  <c r="F154" i="1"/>
  <c r="E153" i="1"/>
  <c r="F153" i="1" s="1"/>
  <c r="A152" i="1"/>
  <c r="F150" i="1"/>
  <c r="F149" i="1"/>
  <c r="F148" i="1"/>
  <c r="F147" i="1"/>
  <c r="E147" i="1"/>
  <c r="E146" i="1"/>
  <c r="E156" i="1" s="1"/>
  <c r="F156" i="1" s="1"/>
  <c r="E145" i="1"/>
  <c r="E151" i="1" s="1"/>
  <c r="F151" i="1" s="1"/>
  <c r="F144" i="1"/>
  <c r="F143" i="1"/>
  <c r="F142" i="1"/>
  <c r="F141" i="1"/>
  <c r="F140" i="1"/>
  <c r="A140" i="1"/>
  <c r="A141" i="1" s="1"/>
  <c r="A145" i="1" s="1"/>
  <c r="A146" i="1" s="1"/>
  <c r="F139" i="1"/>
  <c r="F132" i="1"/>
  <c r="A132" i="1"/>
  <c r="F131" i="1"/>
  <c r="F129" i="1"/>
  <c r="F128" i="1"/>
  <c r="A128" i="1"/>
  <c r="A129" i="1" s="1"/>
  <c r="F127" i="1"/>
  <c r="F134" i="1" s="1"/>
  <c r="F222" i="1" s="1"/>
  <c r="F109" i="1"/>
  <c r="A109" i="1"/>
  <c r="F108" i="1"/>
  <c r="A108" i="1"/>
  <c r="F107" i="1"/>
  <c r="F106" i="1"/>
  <c r="F105" i="1"/>
  <c r="F104" i="1"/>
  <c r="F103" i="1"/>
  <c r="A103" i="1"/>
  <c r="A104" i="1" s="1"/>
  <c r="F102" i="1"/>
  <c r="F111" i="1" s="1"/>
  <c r="F120" i="1" s="1"/>
  <c r="F101" i="1"/>
  <c r="F96" i="1"/>
  <c r="F95" i="1"/>
  <c r="F94" i="1"/>
  <c r="F93" i="1"/>
  <c r="F92" i="1"/>
  <c r="F91" i="1"/>
  <c r="A91" i="1"/>
  <c r="F90" i="1"/>
  <c r="F89" i="1"/>
  <c r="F98" i="1" s="1"/>
  <c r="F118" i="1" s="1"/>
  <c r="F73" i="1"/>
  <c r="F72" i="1"/>
  <c r="F71" i="1"/>
  <c r="F70" i="1"/>
  <c r="F69" i="1"/>
  <c r="F68" i="1"/>
  <c r="F67" i="1"/>
  <c r="F66" i="1"/>
  <c r="F65" i="1"/>
  <c r="F64" i="1"/>
  <c r="F63" i="1"/>
  <c r="F62" i="1"/>
  <c r="F61" i="1"/>
  <c r="F60" i="1"/>
  <c r="A60" i="1"/>
  <c r="A61" i="1" s="1"/>
  <c r="F59" i="1"/>
  <c r="F58" i="1"/>
  <c r="F57" i="1"/>
  <c r="F56" i="1"/>
  <c r="F55" i="1"/>
  <c r="F54" i="1"/>
  <c r="F53" i="1"/>
  <c r="F52" i="1"/>
  <c r="F51" i="1"/>
  <c r="F50" i="1"/>
  <c r="F49" i="1"/>
  <c r="F48" i="1"/>
  <c r="F74" i="1" s="1"/>
  <c r="F81" i="1" s="1"/>
  <c r="F47" i="1"/>
  <c r="F40" i="1"/>
  <c r="F39" i="1"/>
  <c r="F38" i="1"/>
  <c r="F37" i="1"/>
  <c r="F36" i="1"/>
  <c r="F35" i="1"/>
  <c r="F34" i="1"/>
  <c r="F33" i="1"/>
  <c r="F32" i="1"/>
  <c r="F31" i="1"/>
  <c r="F30" i="1"/>
  <c r="F29" i="1"/>
  <c r="F28" i="1"/>
  <c r="F27" i="1"/>
  <c r="A27" i="1"/>
  <c r="A30" i="1" s="1"/>
  <c r="A31" i="1" s="1"/>
  <c r="A32" i="1" s="1"/>
  <c r="A33" i="1" s="1"/>
  <c r="A34" i="1" s="1"/>
  <c r="A35" i="1" s="1"/>
  <c r="A36" i="1" s="1"/>
  <c r="A37" i="1" s="1"/>
  <c r="A38" i="1" s="1"/>
  <c r="A39" i="1" s="1"/>
  <c r="A40" i="1" s="1"/>
  <c r="A47" i="1" s="1"/>
  <c r="A48" i="1" s="1"/>
  <c r="A49" i="1" s="1"/>
  <c r="A50" i="1" s="1"/>
  <c r="A51" i="1" s="1"/>
  <c r="A52" i="1" s="1"/>
  <c r="F26" i="1"/>
  <c r="F25" i="1"/>
  <c r="F44" i="1" s="1"/>
  <c r="F79" i="1" s="1"/>
  <c r="F82" i="1" s="1"/>
  <c r="F218" i="1" s="1"/>
  <c r="F17" i="1"/>
  <c r="F16" i="1"/>
  <c r="F15" i="1"/>
  <c r="F14" i="1"/>
  <c r="F13" i="1"/>
  <c r="F12" i="1"/>
  <c r="F11" i="1"/>
  <c r="F10" i="1"/>
  <c r="F19" i="1" s="1"/>
  <c r="F216" i="1" s="1"/>
  <c r="F9" i="1"/>
  <c r="F123" i="1" l="1"/>
  <c r="F220" i="1" s="1"/>
  <c r="F146" i="1"/>
  <c r="F161" i="1" s="1"/>
  <c r="F205" i="1" s="1"/>
  <c r="F210" i="1" s="1"/>
  <c r="F224" i="1" s="1"/>
  <c r="E158" i="1"/>
  <c r="F158" i="1" s="1"/>
  <c r="F145" i="1"/>
  <c r="E152" i="1"/>
  <c r="F152" i="1" s="1"/>
  <c r="F226" i="1" l="1"/>
</calcChain>
</file>

<file path=xl/sharedStrings.xml><?xml version="1.0" encoding="utf-8"?>
<sst xmlns="http://schemas.openxmlformats.org/spreadsheetml/2006/main" count="275" uniqueCount="184">
  <si>
    <t>ADAMAWA STATE</t>
  </si>
  <si>
    <t>Small Towns Water Supply</t>
  </si>
  <si>
    <t>PHC DUMNE (SONG LGA)</t>
  </si>
  <si>
    <t>Bill 01</t>
  </si>
  <si>
    <t>Item No</t>
  </si>
  <si>
    <t>Description</t>
  </si>
  <si>
    <t>Unit</t>
  </si>
  <si>
    <t>Unit Price (Naira)</t>
  </si>
  <si>
    <t>Estimated Qty</t>
  </si>
  <si>
    <t>Amount</t>
  </si>
  <si>
    <t>(Naira)</t>
  </si>
  <si>
    <t>100</t>
  </si>
  <si>
    <t>General Items</t>
  </si>
  <si>
    <t>101</t>
  </si>
  <si>
    <t>Provide  and maintain Project Sign- boards, 2 No  per location as directed on site</t>
  </si>
  <si>
    <t>No</t>
  </si>
  <si>
    <t>102</t>
  </si>
  <si>
    <t>Test running of plants for 4 weeks after  substantial completion, including running, trouble shooting and performance tests, as specified</t>
  </si>
  <si>
    <t>Ls</t>
  </si>
  <si>
    <t>103</t>
  </si>
  <si>
    <t>Provide stack yard for pipes and appurtenances at suitable location in project area</t>
  </si>
  <si>
    <t>104</t>
  </si>
  <si>
    <t>Provision of As-Built Drawings</t>
  </si>
  <si>
    <t>105</t>
  </si>
  <si>
    <t>Provision of O &amp; M Manuals</t>
  </si>
  <si>
    <t>106</t>
  </si>
  <si>
    <t>Progress photographs/video, as specified</t>
  </si>
  <si>
    <t>107</t>
  </si>
  <si>
    <t>Soil tests for foundation of structures as specified</t>
  </si>
  <si>
    <t>108</t>
  </si>
  <si>
    <t>Structural Design of foundation for elevated tank</t>
  </si>
  <si>
    <t>109</t>
  </si>
  <si>
    <t xml:space="preserve">Provision for social &amp; economic impact management  </t>
  </si>
  <si>
    <t>Ps</t>
  </si>
  <si>
    <t>Total General Items to Bill 02 PHCC Dumne Summary</t>
  </si>
  <si>
    <t>Boreholes</t>
  </si>
  <si>
    <t>New Boreholes: 1 No.</t>
  </si>
  <si>
    <t>Mobilization and demobilization</t>
  </si>
  <si>
    <t>Mobilization and Demobilization of Men, Drilling Rig, Self Loader and all Borehole Drillling Equipment and Materials - Include for site clearing and preparation.</t>
  </si>
  <si>
    <t>Predrilling hydrogeological investigation</t>
  </si>
  <si>
    <t>Carry out predrilling hydrogeological investigation as specified (with confrimation report submitted)</t>
  </si>
  <si>
    <t>Drilling</t>
  </si>
  <si>
    <t>Drilling to a required diameter hole of 150mm, in sedimentary formation for installation of 125 mm high presuure (10bar) UPVC casing and screens, depth 0 - 100 m (maximum depth 80m for all locations)</t>
  </si>
  <si>
    <t>m</t>
  </si>
  <si>
    <t>Supply and install 125mm  10 bar UPVC casing</t>
  </si>
  <si>
    <t>Supply and install 125 mm  upvc screen of 10bar pressure rating (10m maximum length for all locations)</t>
  </si>
  <si>
    <t>Supply and install UPVC adaptor between casing and screen</t>
  </si>
  <si>
    <t>Carry out geophysical (resistivity) logging of the open hole before casing installation</t>
  </si>
  <si>
    <t>Supply and install 2 - 4mm gravel pack as specified in accordance to DIN 4924 Gravel of 1.0 - 2.0 mm (clay-seal top of the gravel pack)</t>
  </si>
  <si>
    <t>Clay seal above gravel pack, 6m depth</t>
  </si>
  <si>
    <t>Backfill drilled material in the annular space on the top of the clay sealing.</t>
  </si>
  <si>
    <t xml:space="preserve">Grouting and blinding of seal above backfill area, 15m depth and construction of blinding layer 50mm thick around casing in Class 15 concrete. </t>
  </si>
  <si>
    <t>Construction of wellhead slab 250mm thick x 1.2m x 1.2m, in Class 20 concrete, as specified</t>
  </si>
  <si>
    <t xml:space="preserve">Supply and install protective lockable borehole cap and wellhead nameplate on the casing as specified. Include for making good the area around the casing. </t>
  </si>
  <si>
    <t>Sub-Total Page to Borehole Works Summary</t>
  </si>
  <si>
    <t>Borehole cleaning and test-pumping</t>
  </si>
  <si>
    <t xml:space="preserve">Carry out borehole cleaning and development by backwashing, jetting and airlifting </t>
  </si>
  <si>
    <t>Hr</t>
  </si>
  <si>
    <t>Equip the borehole with suitable pumpset and ancillary equipment for a 24 pumping test  to establish maximum and safe yield from the borehole. Include for measurements and records of discharge water</t>
  </si>
  <si>
    <t>Carry out water quality analysis, including full bacteriological and physico-chemical analysis</t>
  </si>
  <si>
    <t>Carry out disinfection of the motorised borehole, permanent pump and riser pipes as specified</t>
  </si>
  <si>
    <t>Supply and installation of Solar pump type SQ flex +CU200 Type Grundfos or equivalent type/standard) complete with cable, starter/swithces and accessories (provisional). Note: Actual parameters to be determined only from pump-testing result after drilling.</t>
  </si>
  <si>
    <t>Supply and installation of 75 mm dia. UPVC Pipes of 10 bar flanged with all connections to form rising main</t>
  </si>
  <si>
    <t>Supply and Install 3m scotch cast cable jointing kits and earthing</t>
  </si>
  <si>
    <t xml:space="preserve">Supply and Installation of Solar Mono polycrystalline panels as in TSS </t>
  </si>
  <si>
    <t xml:space="preserve">Watts </t>
  </si>
  <si>
    <t>Supply and Install support strucure and frames for panels</t>
  </si>
  <si>
    <t>Supply and Install 3x6mm2 pump motor cable</t>
  </si>
  <si>
    <t>Set</t>
  </si>
  <si>
    <t>Supply and Install 4mm2 interconnector cable</t>
  </si>
  <si>
    <t>Supply and install Marine rope 10mm as antidrop for the pump</t>
  </si>
  <si>
    <t>Roll</t>
  </si>
  <si>
    <t>Provide and install header pipework, in 75mm dia upvc pipes, fittings, and appurtenances including 1 no 90 deg and 2 nos 45 deg bends, air valve, gate valve, non-return valve, pressure gauge and flow meter.</t>
  </si>
  <si>
    <t>Carry out 6-hour pump test after installation of permanent pump</t>
  </si>
  <si>
    <t xml:space="preserve">Prepare Technical Report (allow 1 copies) for the borehole test pumping and  construction details. Include for borehole material logs, yields, recovery, water quality analysis (full chemical and bacteriological) and borehole vertical alignment. </t>
  </si>
  <si>
    <t>Rehabilitation of existing boreholes 1Nos</t>
  </si>
  <si>
    <t>Dismantle submersible pump and associated pipeworks.</t>
  </si>
  <si>
    <t>Carry out down-the-hole camera inspection to confirm construction and structural integrity of borehole</t>
  </si>
  <si>
    <t>Equip the borehole with suitable pump set and ancillary equipment for pump testing by constant and step and draw down tests. Test pump to establish maximum and safe yield from the borehole. Include for measurements and records of discharge water</t>
  </si>
  <si>
    <t>Supply and installation of solar pump type SQ flex +CU200 Type Grundfos or equivalent type/standard) complete with cable, starter/swithces and accessories (provisional). Note: Actual parameters to be determined only from pump-testing result after drilling.</t>
  </si>
  <si>
    <t>Carry out disinfection of borehole as specified</t>
  </si>
  <si>
    <t xml:space="preserve">Prepare Technical Report (allow 5 copies) for the boreholes test pumping and  construction details. Include for borehole material logs, yields, recovery, water quality analysis (full chemical and bacteriological) and borehole vertical alignment including Operation &amp; Maintenance Manuals and drawings </t>
  </si>
  <si>
    <t>COLLECTION SHEET</t>
  </si>
  <si>
    <t>Summary Borehole Works</t>
  </si>
  <si>
    <t>Sheet 1</t>
  </si>
  <si>
    <t>Sheet 2</t>
  </si>
  <si>
    <t>Total Borehole Works to Bill 02_ PHCC Dumne Summary</t>
  </si>
  <si>
    <t>Treatment Plant</t>
  </si>
  <si>
    <t>Treatment is required  for pH correction and disinfection only.</t>
  </si>
  <si>
    <t>Dosing Pumps</t>
  </si>
  <si>
    <t>Chemical dosing set for each of Soda ash(Sodium Carbonate) and Chlorine (Calcium hypochlorite), including Dosing Pump with pumping rate 50 Litres/Hr and 4 bar working pressure, mixing tank 1000 Litres, level indicator  and chemical agitator, 12mm dia uPVC connection pipework and all ancillaries for complete system installation.</t>
  </si>
  <si>
    <t>LS</t>
  </si>
  <si>
    <t>Storage Tanks</t>
  </si>
  <si>
    <t>Fabricate, Erect and Construction of Elevated Pressed Steel tank, 25cub.m on 9m Tower complete with, Steel tower Columns,Top &amp; Bottom Bearers, Angle bracings,Walkway Platform, handrail,Safety guage, Ladder, Bolts, Nuts, washers and associated Inlet, Outlet, Overflow Drain Pipe and Gate valves</t>
  </si>
  <si>
    <t xml:space="preserve">Construct reinforced concrete foundation, in accordance  with results of geophysical investigation </t>
  </si>
  <si>
    <t>Power House</t>
  </si>
  <si>
    <t>Design and Construction of new power House with dimension of 10m x 8m</t>
  </si>
  <si>
    <t xml:space="preserve">Fencing - Blockwall Perimeter fenc 15m x 20m x 2.7m high </t>
  </si>
  <si>
    <t>750k</t>
  </si>
  <si>
    <t>Provide and erect barb wire perimeter fence</t>
  </si>
  <si>
    <t xml:space="preserve">m2 </t>
  </si>
  <si>
    <t>Sub-Total Page to Treatment Plant Summary</t>
  </si>
  <si>
    <t>Gate - Welded steel open grid structure, 3.6m wide X2.1m high, double leaf</t>
  </si>
  <si>
    <t>Provide and fix welded steel gate 3.6m wide X 2.1m high, in 50mm dia galvanized steel pipe frame and 50mm X 50mm welded galvanized mesh (8 SWG), as in drawing and include for fxing to concrete support posts. Include locking latches and bolts</t>
  </si>
  <si>
    <t>Provide and fix reinforced concrete(C25/20) gate posts 250mm X 250mm X 3.0m long, including Y12 bars, formwork and all ancillaries</t>
  </si>
  <si>
    <t>Provide and place mass concrete bases (C25/20) to gate posts, 750mm X 750mm X 900mm, including excavation, preparations and backfilling</t>
  </si>
  <si>
    <t>Landscaping</t>
  </si>
  <si>
    <t>Allow for land scaping, including grasssing, gravel and kerbstone walkway or others as may be directed on site (Provisional Sum)</t>
  </si>
  <si>
    <t>PS</t>
  </si>
  <si>
    <t>Provide and lay kerbstone 400m deep X 200mm wide precast sections in C20/20 concrete. Include for excavations, shoring with 1:4:8 concrete and all ancillary works</t>
  </si>
  <si>
    <t>Provide and lay granite chippings, 900 wide x 100mm thick between kerbstones for accesses</t>
  </si>
  <si>
    <r>
      <rPr>
        <sz val="10"/>
        <color theme="1"/>
        <rFont val="Arial"/>
        <family val="2"/>
      </rPr>
      <t>m</t>
    </r>
    <r>
      <rPr>
        <vertAlign val="superscript"/>
        <sz val="10"/>
        <color theme="1"/>
        <rFont val="Arial"/>
        <family val="2"/>
      </rPr>
      <t>3</t>
    </r>
  </si>
  <si>
    <t>BILL COLLECTION SHEET</t>
  </si>
  <si>
    <t>Summary Treatment Plant</t>
  </si>
  <si>
    <t>Total Treatment Plant Bill 01</t>
  </si>
  <si>
    <t>Power Supply</t>
  </si>
  <si>
    <t>Electrical Installations</t>
  </si>
  <si>
    <t>401</t>
  </si>
  <si>
    <t>Provide and instal Manual Change over switch, 150 A</t>
  </si>
  <si>
    <t>Provide and install distribution panel, including relays, contactors, breakers and all cabling for complete electrical operation of the scheme</t>
  </si>
  <si>
    <t>Small power and lighting installations, including wiring</t>
  </si>
  <si>
    <t>Connection to National Grid</t>
  </si>
  <si>
    <t xml:space="preserve">Supply and install complete overhead line, 50m span, including reinforced concrete poles, cross arms, 11 kV lightining arrestor, disc insulators, 150 mm2 aluminium conductorsarrestor, disc insulators, 150 mm2 aluminium conductors all according to PHCN standards(2 span) all according to PHCN standards </t>
  </si>
  <si>
    <t>Earthing of the headworks</t>
  </si>
  <si>
    <t>Total Power Supply to Bill 01_PHCC Dumne Summary</t>
  </si>
  <si>
    <t>Distribution Network Upto Government Day Secondary School Dumne</t>
  </si>
  <si>
    <t>Clearing work</t>
  </si>
  <si>
    <t/>
  </si>
  <si>
    <t>501</t>
  </si>
  <si>
    <t>Removal or trees, girth: n.e. 1000 m., locally disposed</t>
  </si>
  <si>
    <t>Removal of stumps, dia: n.e. 1 m., locally disposed</t>
  </si>
  <si>
    <t>Clearance  of wayleaves, pipe dia. n.e. 160mm</t>
  </si>
  <si>
    <t>Pipes and Fitting</t>
  </si>
  <si>
    <t>Provide and lay uPVC Pipes, plain ened with separate joints or socket &amp; spigot, PN 10 bars</t>
  </si>
  <si>
    <t>50mm dia</t>
  </si>
  <si>
    <t>75mm dia</t>
  </si>
  <si>
    <t xml:space="preserve">110 mm dia. </t>
  </si>
  <si>
    <t>Provide and lay fittings in uPVC, PN 10 bars</t>
  </si>
  <si>
    <t>Double Socket bends, long radius (LRB)</t>
  </si>
  <si>
    <r>
      <rPr>
        <sz val="10"/>
        <color theme="1"/>
        <rFont val="Arial"/>
        <family val="2"/>
      </rPr>
      <t>50mm dia. PN 10, 11.25</t>
    </r>
    <r>
      <rPr>
        <vertAlign val="superscript"/>
        <sz val="10"/>
        <color theme="1"/>
        <rFont val="Arial"/>
        <family val="2"/>
      </rPr>
      <t>o</t>
    </r>
    <r>
      <rPr>
        <sz val="10"/>
        <color theme="1"/>
        <rFont val="Arial"/>
        <family val="2"/>
      </rPr>
      <t xml:space="preserve"> - 90</t>
    </r>
    <r>
      <rPr>
        <vertAlign val="superscript"/>
        <sz val="10"/>
        <color theme="1"/>
        <rFont val="Arial"/>
        <family val="2"/>
      </rPr>
      <t>o</t>
    </r>
  </si>
  <si>
    <r>
      <rPr>
        <sz val="10"/>
        <color theme="1"/>
        <rFont val="Arial"/>
        <family val="2"/>
      </rPr>
      <t>75mm dia. PN 10, 11.25</t>
    </r>
    <r>
      <rPr>
        <vertAlign val="superscript"/>
        <sz val="10"/>
        <color theme="1"/>
        <rFont val="Arial"/>
        <family val="2"/>
      </rPr>
      <t>o</t>
    </r>
    <r>
      <rPr>
        <sz val="10"/>
        <color theme="1"/>
        <rFont val="Arial"/>
        <family val="2"/>
      </rPr>
      <t xml:space="preserve"> - 90</t>
    </r>
    <r>
      <rPr>
        <vertAlign val="superscript"/>
        <sz val="10"/>
        <color theme="1"/>
        <rFont val="Arial"/>
        <family val="2"/>
      </rPr>
      <t>o</t>
    </r>
  </si>
  <si>
    <r>
      <rPr>
        <sz val="10"/>
        <color theme="1"/>
        <rFont val="Arial"/>
        <family val="2"/>
      </rPr>
      <t>110mm dia. PN 10, 11.25</t>
    </r>
    <r>
      <rPr>
        <vertAlign val="superscript"/>
        <sz val="10"/>
        <color theme="1"/>
        <rFont val="Arial"/>
        <family val="2"/>
      </rPr>
      <t>o</t>
    </r>
    <r>
      <rPr>
        <sz val="10"/>
        <color theme="1"/>
        <rFont val="Arial"/>
        <family val="2"/>
      </rPr>
      <t xml:space="preserve"> - 90</t>
    </r>
    <r>
      <rPr>
        <vertAlign val="superscript"/>
        <sz val="10"/>
        <color theme="1"/>
        <rFont val="Arial"/>
        <family val="2"/>
      </rPr>
      <t>o</t>
    </r>
  </si>
  <si>
    <t>Junctions, Double socket c/w plain ended  branch</t>
  </si>
  <si>
    <t>75/50mm dia.</t>
  </si>
  <si>
    <t>75/75mm dia.</t>
  </si>
  <si>
    <t>50/50mm dia.</t>
  </si>
  <si>
    <t>Sub-Total Page to Distribution Network Summary</t>
  </si>
  <si>
    <t>Tapers, Double socket, concentric,</t>
  </si>
  <si>
    <t>50/75mm dia. PN 9</t>
  </si>
  <si>
    <t>Adaptors and Couplings</t>
  </si>
  <si>
    <t>uPVC Flanged adaptor, flexible, NP 10</t>
  </si>
  <si>
    <t>To suit 50mm dia.</t>
  </si>
  <si>
    <t>To suit 75mm dia.</t>
  </si>
  <si>
    <t>To suit 110mm dia.</t>
  </si>
  <si>
    <t>Junctions and branches, for Air valves</t>
  </si>
  <si>
    <t>75/50mm dia PN 9/10</t>
  </si>
  <si>
    <t>End pieces</t>
  </si>
  <si>
    <t>Blank flange 75mm dia. PN 9/10</t>
  </si>
  <si>
    <t>Gate Valves</t>
  </si>
  <si>
    <t>Provide and instal flanged, non-rising spindle type with cap &amp; key, PN 10</t>
  </si>
  <si>
    <t>50mm - 75mm dia.</t>
  </si>
  <si>
    <t>90mm dia.</t>
  </si>
  <si>
    <t>110mm dia.</t>
  </si>
  <si>
    <t>Flap Valves, flanged, to WOs (provide and install)</t>
  </si>
  <si>
    <t>50mm dia. PN 10</t>
  </si>
  <si>
    <t>75-110mm dia. PN 10</t>
  </si>
  <si>
    <t>Reinstatement of Roads</t>
  </si>
  <si>
    <t>Breaking up, temporary and permanent reinstatement of unpaved roads as specified, width n.e. 900mm</t>
  </si>
  <si>
    <t>Service Connections</t>
  </si>
  <si>
    <t xml:space="preserve">Including all material and all installations and earthworks. Connection to include tapping saddle and ferrule, connection pipe and fitings 20mm dia.,and not exceeding 6m long,isolating gate valve with extension spindle and surface box, and all ancillaires </t>
  </si>
  <si>
    <t>Water standpipe, including concrete base and taphead with two outlets, as shown in drawings</t>
  </si>
  <si>
    <t>Connection to Government Day Secondary School Dumne 300m</t>
  </si>
  <si>
    <t>Summary Distribution Network</t>
  </si>
  <si>
    <t>Sheet 3</t>
  </si>
  <si>
    <t>Sheet 5</t>
  </si>
  <si>
    <t>Total Distribution Network to Bill 01_ PHCC Dumne Summary</t>
  </si>
  <si>
    <t>BILL</t>
  </si>
  <si>
    <t>Bill 01_PHCC Dumne Summary</t>
  </si>
  <si>
    <t>AMOUNT (NGN)</t>
  </si>
  <si>
    <t>Preliminary and General</t>
  </si>
  <si>
    <t>Borehole</t>
  </si>
  <si>
    <t>Treatment Works</t>
  </si>
  <si>
    <t>Distribution Network</t>
  </si>
  <si>
    <t>TOTAL BILL 01 SUMMARY CARRIED FORWARD TO SONG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</si>
</sst>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
    <numFmt numFmtId="165" formatCode="_-* #,##0_-;\-* #,##0_-;_-* &quot;-&quot;??_-;_-@"/>
    <numFmt numFmtId="166" formatCode="_(* #,##0_);_(* \(#,##0\);_(* &quot;-&quot;??_);_(@_)"/>
    <numFmt numFmtId="167" formatCode="_-* #,##0.0_-;\-* #,##0.0_-;_-* &quot;-&quot;??_-;_-@"/>
  </numFmts>
  <fonts count="30" x14ac:knownFonts="1">
    <font>
      <sz val="11"/>
      <color theme="1"/>
      <name val="Arial"/>
    </font>
    <font>
      <b/>
      <sz val="14"/>
      <color rgb="FFFF0000"/>
      <name val="Calibri"/>
      <family val="2"/>
    </font>
    <font>
      <sz val="11"/>
      <color theme="1"/>
      <name val="Calibri"/>
      <family val="2"/>
    </font>
    <font>
      <b/>
      <sz val="12"/>
      <color theme="1"/>
      <name val="Calibri"/>
      <family val="2"/>
    </font>
    <font>
      <b/>
      <sz val="14"/>
      <color theme="1"/>
      <name val="Calibri"/>
      <family val="2"/>
    </font>
    <font>
      <b/>
      <sz val="10"/>
      <color theme="1"/>
      <name val="Calibri"/>
      <family val="2"/>
    </font>
    <font>
      <sz val="11"/>
      <name val="Arial"/>
      <family val="2"/>
    </font>
    <font>
      <b/>
      <sz val="11"/>
      <color theme="1"/>
      <name val="Calibri"/>
      <family val="2"/>
    </font>
    <font>
      <b/>
      <u/>
      <sz val="12"/>
      <color theme="1"/>
      <name val="Calibri"/>
      <family val="2"/>
    </font>
    <font>
      <sz val="9"/>
      <color theme="1"/>
      <name val="Calibri"/>
      <family val="2"/>
    </font>
    <font>
      <b/>
      <sz val="9"/>
      <color theme="1"/>
      <name val="Calibri"/>
      <family val="2"/>
    </font>
    <font>
      <b/>
      <u/>
      <sz val="9"/>
      <color theme="1"/>
      <name val="Calibri"/>
      <family val="2"/>
    </font>
    <font>
      <sz val="10"/>
      <color theme="1"/>
      <name val="Arial"/>
      <family val="2"/>
    </font>
    <font>
      <sz val="11"/>
      <color rgb="FFFF0000"/>
      <name val="Arial"/>
      <family val="2"/>
    </font>
    <font>
      <b/>
      <sz val="12"/>
      <color theme="1"/>
      <name val="Arial"/>
      <family val="2"/>
    </font>
    <font>
      <b/>
      <sz val="10"/>
      <color theme="1"/>
      <name val="Arial"/>
      <family val="2"/>
    </font>
    <font>
      <sz val="10"/>
      <color theme="1"/>
      <name val="Calibri"/>
      <family val="2"/>
    </font>
    <font>
      <i/>
      <sz val="10"/>
      <color theme="1"/>
      <name val="Arial"/>
      <family val="2"/>
    </font>
    <font>
      <sz val="11"/>
      <color theme="1"/>
      <name val="Calibri"/>
      <family val="2"/>
    </font>
    <font>
      <b/>
      <sz val="14"/>
      <color theme="1"/>
      <name val="Arial"/>
      <family val="2"/>
    </font>
    <font>
      <b/>
      <u/>
      <sz val="12"/>
      <color theme="1"/>
      <name val="Arial"/>
      <family val="2"/>
    </font>
    <font>
      <b/>
      <i/>
      <sz val="12"/>
      <color theme="1"/>
      <name val="Arial"/>
      <family val="2"/>
    </font>
    <font>
      <b/>
      <i/>
      <sz val="10"/>
      <color theme="1"/>
      <name val="Arial"/>
      <family val="2"/>
    </font>
    <font>
      <sz val="9"/>
      <color theme="1"/>
      <name val="Arial"/>
      <family val="2"/>
    </font>
    <font>
      <b/>
      <sz val="9"/>
      <color theme="1"/>
      <name val="Arial"/>
      <family val="2"/>
    </font>
    <font>
      <b/>
      <u/>
      <sz val="12"/>
      <color theme="1"/>
      <name val="Arial"/>
      <family val="2"/>
    </font>
    <font>
      <u/>
      <sz val="10"/>
      <color theme="1"/>
      <name val="Arial"/>
      <family val="2"/>
    </font>
    <font>
      <b/>
      <sz val="11"/>
      <color theme="1"/>
      <name val="Arial"/>
      <family val="2"/>
    </font>
    <font>
      <sz val="12"/>
      <color theme="1"/>
      <name val="Arial"/>
      <family val="2"/>
    </font>
    <font>
      <vertAlign val="superscript"/>
      <sz val="10"/>
      <color theme="1"/>
      <name val="Arial"/>
      <family val="2"/>
    </font>
  </fonts>
  <fills count="6">
    <fill>
      <patternFill patternType="none"/>
    </fill>
    <fill>
      <patternFill patternType="gray125"/>
    </fill>
    <fill>
      <patternFill patternType="solid">
        <fgColor rgb="FFBFBFBF"/>
        <bgColor rgb="FFBFBFBF"/>
      </patternFill>
    </fill>
    <fill>
      <patternFill patternType="solid">
        <fgColor rgb="FFD8D8D8"/>
        <bgColor rgb="FFD8D8D8"/>
      </patternFill>
    </fill>
    <fill>
      <patternFill patternType="solid">
        <fgColor rgb="FFDAEEF3"/>
        <bgColor rgb="FFDAEEF3"/>
      </patternFill>
    </fill>
    <fill>
      <patternFill patternType="solid">
        <fgColor theme="0"/>
        <bgColor theme="0"/>
      </patternFill>
    </fill>
  </fills>
  <borders count="47">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top/>
      <bottom/>
      <diagonal/>
    </border>
    <border>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style="thin">
        <color rgb="FF000000"/>
      </top>
      <bottom style="double">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style="double">
        <color rgb="FF000000"/>
      </top>
      <bottom/>
      <diagonal/>
    </border>
    <border>
      <left/>
      <right/>
      <top style="double">
        <color rgb="FF000000"/>
      </top>
      <bottom/>
      <diagonal/>
    </border>
    <border>
      <left/>
      <right/>
      <top style="double">
        <color rgb="FF000000"/>
      </top>
      <bottom/>
      <diagonal/>
    </border>
    <border>
      <left/>
      <right style="thin">
        <color rgb="FF000000"/>
      </right>
      <top style="double">
        <color rgb="FF000000"/>
      </top>
      <bottom/>
      <diagonal/>
    </border>
    <border>
      <left style="thin">
        <color rgb="FF000000"/>
      </left>
      <right/>
      <top style="double">
        <color rgb="FF000000"/>
      </top>
      <bottom/>
      <diagonal/>
    </border>
    <border>
      <left/>
      <right style="double">
        <color rgb="FF000000"/>
      </right>
      <top style="double">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double">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double">
        <color rgb="FF000000"/>
      </right>
      <top style="thin">
        <color rgb="FF000000"/>
      </top>
      <bottom/>
      <diagonal/>
    </border>
    <border>
      <left style="thin">
        <color rgb="FF000000"/>
      </left>
      <right style="thin">
        <color rgb="FF000000"/>
      </right>
      <top/>
      <bottom style="dotted">
        <color rgb="FF000000"/>
      </bottom>
      <diagonal/>
    </border>
    <border>
      <left/>
      <right/>
      <top/>
      <bottom style="dotted">
        <color rgb="FF000000"/>
      </bottom>
      <diagonal/>
    </border>
    <border>
      <left/>
      <right style="thin">
        <color rgb="FF000000"/>
      </right>
      <top/>
      <bottom style="dotted">
        <color rgb="FF000000"/>
      </bottom>
      <diagonal/>
    </border>
    <border>
      <left style="thin">
        <color rgb="FF000000"/>
      </left>
      <right/>
      <top/>
      <bottom style="dotted">
        <color rgb="FF000000"/>
      </bottom>
      <diagonal/>
    </border>
    <border>
      <left/>
      <right/>
      <top style="dotted">
        <color rgb="FF000000"/>
      </top>
      <bottom/>
      <diagonal/>
    </border>
    <border>
      <left/>
      <right/>
      <top style="dotted">
        <color rgb="FF000000"/>
      </top>
      <bottom style="thin">
        <color rgb="FF000000"/>
      </bottom>
      <diagonal/>
    </border>
    <border>
      <left style="double">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double">
        <color rgb="FF000000"/>
      </bottom>
      <diagonal/>
    </border>
  </borders>
  <cellStyleXfs count="1">
    <xf numFmtId="0" fontId="0" fillId="0" borderId="0"/>
  </cellStyleXfs>
  <cellXfs count="255">
    <xf numFmtId="0" fontId="0" fillId="0" borderId="0" xfId="0" applyFont="1" applyAlignment="1"/>
    <xf numFmtId="1" fontId="1" fillId="0" borderId="0" xfId="0" applyNumberFormat="1" applyFont="1"/>
    <xf numFmtId="0" fontId="2" fillId="0" borderId="0" xfId="0" applyFont="1"/>
    <xf numFmtId="164" fontId="3" fillId="0" borderId="0" xfId="0" applyNumberFormat="1" applyFont="1" applyAlignment="1">
      <alignment horizontal="right"/>
    </xf>
    <xf numFmtId="1" fontId="3" fillId="0" borderId="0" xfId="0" applyNumberFormat="1" applyFont="1" applyAlignment="1">
      <alignment horizontal="center"/>
    </xf>
    <xf numFmtId="0" fontId="3" fillId="0" borderId="0" xfId="0" applyFont="1"/>
    <xf numFmtId="1" fontId="4" fillId="0" borderId="0" xfId="0" applyNumberFormat="1" applyFont="1" applyAlignment="1">
      <alignment horizontal="center"/>
    </xf>
    <xf numFmtId="164" fontId="3" fillId="0" borderId="0" xfId="0" applyNumberFormat="1" applyFont="1" applyAlignment="1">
      <alignment horizontal="center"/>
    </xf>
    <xf numFmtId="164" fontId="5" fillId="2" borderId="2" xfId="0" applyNumberFormat="1" applyFont="1" applyFill="1" applyBorder="1" applyAlignment="1">
      <alignment horizontal="center" vertical="center" wrapText="1"/>
    </xf>
    <xf numFmtId="164" fontId="5" fillId="2" borderId="4" xfId="0" applyNumberFormat="1" applyFont="1" applyFill="1" applyBorder="1" applyAlignment="1">
      <alignment horizontal="center" vertical="center"/>
    </xf>
    <xf numFmtId="1" fontId="5" fillId="0" borderId="5" xfId="0" applyNumberFormat="1" applyFont="1" applyBorder="1" applyAlignment="1">
      <alignment horizontal="center" vertical="center" wrapText="1"/>
    </xf>
    <xf numFmtId="0" fontId="5" fillId="0" borderId="5" xfId="0" applyFont="1" applyBorder="1" applyAlignment="1">
      <alignment horizontal="center" vertical="center" wrapText="1"/>
    </xf>
    <xf numFmtId="165" fontId="5" fillId="0" borderId="5" xfId="0" applyNumberFormat="1" applyFont="1" applyBorder="1" applyAlignment="1">
      <alignment horizontal="center" vertical="center" wrapText="1"/>
    </xf>
    <xf numFmtId="164" fontId="5" fillId="0" borderId="5" xfId="0" applyNumberFormat="1" applyFont="1" applyBorder="1" applyAlignment="1">
      <alignment horizontal="center" vertical="center"/>
    </xf>
    <xf numFmtId="49" fontId="7" fillId="0" borderId="6" xfId="0" applyNumberFormat="1" applyFont="1" applyBorder="1" applyAlignment="1">
      <alignment horizontal="center" vertical="center"/>
    </xf>
    <xf numFmtId="0" fontId="8" fillId="0" borderId="6" xfId="0" applyFont="1" applyBorder="1" applyAlignment="1">
      <alignment horizontal="left" vertical="center"/>
    </xf>
    <xf numFmtId="0" fontId="9" fillId="0" borderId="6" xfId="0" applyFont="1" applyBorder="1" applyAlignment="1">
      <alignment horizontal="center" vertical="center"/>
    </xf>
    <xf numFmtId="166" fontId="9" fillId="0" borderId="6" xfId="0" applyNumberFormat="1" applyFont="1" applyBorder="1" applyAlignment="1">
      <alignment horizontal="center" vertical="center"/>
    </xf>
    <xf numFmtId="164" fontId="9" fillId="0" borderId="6" xfId="0" applyNumberFormat="1" applyFont="1" applyBorder="1" applyAlignment="1">
      <alignment vertical="center"/>
    </xf>
    <xf numFmtId="1" fontId="10" fillId="0" borderId="6" xfId="0" applyNumberFormat="1" applyFont="1" applyBorder="1" applyAlignment="1">
      <alignment horizontal="center" vertical="center"/>
    </xf>
    <xf numFmtId="0" fontId="11" fillId="0" borderId="6" xfId="0" applyFont="1" applyBorder="1" applyAlignment="1">
      <alignment horizontal="left" vertical="center"/>
    </xf>
    <xf numFmtId="1" fontId="12" fillId="0" borderId="6" xfId="0" applyNumberFormat="1" applyFont="1" applyBorder="1" applyAlignment="1">
      <alignment horizontal="center" vertical="center"/>
    </xf>
    <xf numFmtId="49" fontId="12" fillId="0" borderId="6" xfId="0" applyNumberFormat="1" applyFont="1" applyBorder="1" applyAlignment="1">
      <alignment horizontal="left" vertical="center"/>
    </xf>
    <xf numFmtId="0" fontId="12" fillId="0" borderId="6" xfId="0" applyFont="1" applyBorder="1" applyAlignment="1">
      <alignment horizontal="center" vertical="center"/>
    </xf>
    <xf numFmtId="166" fontId="12" fillId="0" borderId="6" xfId="0" applyNumberFormat="1" applyFont="1" applyBorder="1" applyAlignment="1">
      <alignment horizontal="center" vertical="center"/>
    </xf>
    <xf numFmtId="164" fontId="12" fillId="0" borderId="6" xfId="0" applyNumberFormat="1" applyFont="1" applyBorder="1" applyAlignment="1">
      <alignment vertical="center"/>
    </xf>
    <xf numFmtId="49" fontId="12" fillId="0" borderId="6" xfId="0" applyNumberFormat="1" applyFont="1" applyBorder="1" applyAlignment="1">
      <alignment horizontal="left" vertical="top"/>
    </xf>
    <xf numFmtId="0" fontId="12" fillId="0" borderId="6" xfId="0" applyFont="1" applyBorder="1" applyAlignment="1">
      <alignment horizontal="left"/>
    </xf>
    <xf numFmtId="3" fontId="0" fillId="0" borderId="7" xfId="0" applyNumberFormat="1" applyFont="1" applyBorder="1" applyAlignment="1">
      <alignment vertical="center"/>
    </xf>
    <xf numFmtId="43" fontId="12" fillId="0" borderId="6" xfId="0" applyNumberFormat="1" applyFont="1" applyBorder="1" applyAlignment="1">
      <alignment vertical="center"/>
    </xf>
    <xf numFmtId="49" fontId="0" fillId="0" borderId="8" xfId="0" applyNumberFormat="1" applyFont="1" applyBorder="1" applyAlignment="1">
      <alignment horizontal="center" vertical="center"/>
    </xf>
    <xf numFmtId="49" fontId="0" fillId="0" borderId="8" xfId="0" applyNumberFormat="1" applyFont="1" applyBorder="1" applyAlignment="1">
      <alignment vertical="center"/>
    </xf>
    <xf numFmtId="0" fontId="0" fillId="0" borderId="8" xfId="0" applyFont="1" applyBorder="1" applyAlignment="1">
      <alignment horizontal="center" vertical="center"/>
    </xf>
    <xf numFmtId="166" fontId="0" fillId="0" borderId="8" xfId="0" applyNumberFormat="1" applyFont="1" applyBorder="1" applyAlignment="1">
      <alignment horizontal="center" vertical="center"/>
    </xf>
    <xf numFmtId="164" fontId="13" fillId="0" borderId="8" xfId="0" applyNumberFormat="1" applyFont="1" applyBorder="1" applyAlignment="1">
      <alignment vertical="center"/>
    </xf>
    <xf numFmtId="164" fontId="15" fillId="2" borderId="12" xfId="0" applyNumberFormat="1" applyFont="1" applyFill="1" applyBorder="1" applyAlignment="1">
      <alignment vertical="center"/>
    </xf>
    <xf numFmtId="0" fontId="2" fillId="0" borderId="5" xfId="0" applyFont="1" applyBorder="1"/>
    <xf numFmtId="0" fontId="16" fillId="0" borderId="13" xfId="0" applyFont="1" applyBorder="1" applyAlignment="1">
      <alignment horizontal="center" vertical="center" wrapText="1"/>
    </xf>
    <xf numFmtId="164" fontId="16" fillId="0" borderId="5" xfId="0" applyNumberFormat="1" applyFont="1" applyBorder="1" applyAlignment="1">
      <alignment horizontal="center" vertical="center" wrapText="1"/>
    </xf>
    <xf numFmtId="0" fontId="15" fillId="0" borderId="6" xfId="0" applyFont="1" applyBorder="1" applyAlignment="1">
      <alignment horizontal="center" vertical="center" wrapText="1"/>
    </xf>
    <xf numFmtId="0" fontId="14" fillId="0" borderId="6" xfId="0" applyFont="1" applyBorder="1" applyAlignment="1">
      <alignment horizontal="left" vertical="center" wrapText="1"/>
    </xf>
    <xf numFmtId="0" fontId="12" fillId="0" borderId="6" xfId="0" applyFont="1" applyBorder="1" applyAlignment="1">
      <alignment horizontal="center" vertical="center" wrapText="1"/>
    </xf>
    <xf numFmtId="164" fontId="12" fillId="0" borderId="6" xfId="0" applyNumberFormat="1" applyFont="1" applyBorder="1" applyAlignment="1">
      <alignment horizontal="center" vertical="center" wrapText="1"/>
    </xf>
    <xf numFmtId="0" fontId="15" fillId="0" borderId="6" xfId="0" applyFont="1" applyBorder="1" applyAlignment="1">
      <alignment horizontal="left" vertical="center" wrapText="1"/>
    </xf>
    <xf numFmtId="165" fontId="12" fillId="0" borderId="6" xfId="0" applyNumberFormat="1" applyFont="1" applyBorder="1" applyAlignment="1">
      <alignment vertical="center" wrapText="1"/>
    </xf>
    <xf numFmtId="164" fontId="12" fillId="0" borderId="6" xfId="0" applyNumberFormat="1" applyFont="1" applyBorder="1" applyAlignment="1">
      <alignment vertical="center" wrapText="1"/>
    </xf>
    <xf numFmtId="1" fontId="17" fillId="0" borderId="6" xfId="0" applyNumberFormat="1" applyFont="1" applyBorder="1" applyAlignment="1">
      <alignment horizontal="center" vertical="center" wrapText="1"/>
    </xf>
    <xf numFmtId="0" fontId="17" fillId="0" borderId="6" xfId="0" applyFont="1" applyBorder="1" applyAlignment="1">
      <alignment vertical="center" wrapText="1"/>
    </xf>
    <xf numFmtId="0" fontId="17" fillId="0" borderId="6" xfId="0" applyFont="1" applyBorder="1" applyAlignment="1">
      <alignment horizontal="center" vertical="center" wrapText="1"/>
    </xf>
    <xf numFmtId="165" fontId="17" fillId="0" borderId="6" xfId="0" applyNumberFormat="1" applyFont="1" applyBorder="1" applyAlignment="1">
      <alignment vertical="center" wrapText="1"/>
    </xf>
    <xf numFmtId="164" fontId="17" fillId="0" borderId="6" xfId="0" applyNumberFormat="1" applyFont="1" applyBorder="1" applyAlignment="1">
      <alignment vertical="center" wrapText="1"/>
    </xf>
    <xf numFmtId="1" fontId="12" fillId="0" borderId="6" xfId="0" applyNumberFormat="1" applyFont="1" applyBorder="1" applyAlignment="1">
      <alignment horizontal="center" vertical="center" wrapText="1"/>
    </xf>
    <xf numFmtId="0" fontId="12" fillId="0" borderId="6" xfId="0" applyFont="1" applyBorder="1" applyAlignment="1">
      <alignment vertical="center" wrapText="1"/>
    </xf>
    <xf numFmtId="3" fontId="12" fillId="0" borderId="6" xfId="0" applyNumberFormat="1" applyFont="1" applyBorder="1" applyAlignment="1">
      <alignment vertical="center" wrapText="1"/>
    </xf>
    <xf numFmtId="0" fontId="15" fillId="0" borderId="6" xfId="0" applyFont="1" applyBorder="1" applyAlignment="1">
      <alignment vertical="center" wrapText="1"/>
    </xf>
    <xf numFmtId="0" fontId="12" fillId="0" borderId="6" xfId="0" applyFont="1" applyBorder="1" applyAlignment="1">
      <alignment horizontal="left" vertical="center" wrapText="1"/>
    </xf>
    <xf numFmtId="1" fontId="12" fillId="0" borderId="3" xfId="0" applyNumberFormat="1" applyFont="1" applyBorder="1" applyAlignment="1">
      <alignment horizontal="center" vertical="center" wrapText="1"/>
    </xf>
    <xf numFmtId="0" fontId="12" fillId="0" borderId="3" xfId="0" applyFont="1" applyBorder="1" applyAlignment="1">
      <alignment vertical="center" wrapText="1"/>
    </xf>
    <xf numFmtId="0" fontId="12" fillId="0" borderId="3" xfId="0" applyFont="1" applyBorder="1" applyAlignment="1">
      <alignment horizontal="center" vertical="center" wrapText="1"/>
    </xf>
    <xf numFmtId="3" fontId="12" fillId="0" borderId="13" xfId="0" applyNumberFormat="1" applyFont="1" applyBorder="1" applyAlignment="1">
      <alignment vertical="center" wrapText="1"/>
    </xf>
    <xf numFmtId="0" fontId="12" fillId="0" borderId="13" xfId="0" applyFont="1" applyBorder="1" applyAlignment="1">
      <alignment horizontal="center" vertical="center" wrapText="1"/>
    </xf>
    <xf numFmtId="164" fontId="12" fillId="0" borderId="5" xfId="0" applyNumberFormat="1" applyFont="1" applyBorder="1" applyAlignment="1">
      <alignment vertical="center" wrapText="1"/>
    </xf>
    <xf numFmtId="0" fontId="15" fillId="3" borderId="14" xfId="0" applyFont="1" applyFill="1" applyBorder="1" applyAlignment="1">
      <alignment horizontal="center" vertical="center" wrapText="1"/>
    </xf>
    <xf numFmtId="164" fontId="15" fillId="3" borderId="14" xfId="0" applyNumberFormat="1"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15" xfId="0" applyFont="1" applyBorder="1" applyAlignment="1">
      <alignment horizontal="center" vertical="center" wrapText="1"/>
    </xf>
    <xf numFmtId="164" fontId="15" fillId="0" borderId="1" xfId="0" applyNumberFormat="1" applyFont="1" applyBorder="1" applyAlignment="1">
      <alignment horizontal="center" vertical="center" wrapText="1"/>
    </xf>
    <xf numFmtId="1" fontId="12" fillId="0" borderId="5" xfId="0" applyNumberFormat="1" applyFont="1" applyBorder="1" applyAlignment="1">
      <alignment horizontal="center" vertical="center" wrapText="1"/>
    </xf>
    <xf numFmtId="0" fontId="15" fillId="0" borderId="0" xfId="0" applyFont="1" applyAlignment="1">
      <alignment horizontal="left" vertical="center" wrapText="1"/>
    </xf>
    <xf numFmtId="0" fontId="12" fillId="0" borderId="5" xfId="0" applyFont="1" applyBorder="1" applyAlignment="1">
      <alignment horizontal="center" vertical="center" wrapText="1"/>
    </xf>
    <xf numFmtId="165" fontId="12" fillId="0" borderId="13" xfId="0" applyNumberFormat="1" applyFont="1" applyBorder="1" applyAlignment="1">
      <alignment vertical="center" wrapText="1"/>
    </xf>
    <xf numFmtId="165" fontId="12" fillId="0" borderId="5" xfId="0" applyNumberFormat="1" applyFont="1" applyBorder="1" applyAlignment="1">
      <alignment vertical="center" wrapText="1"/>
    </xf>
    <xf numFmtId="3" fontId="12" fillId="0" borderId="6" xfId="0" applyNumberFormat="1" applyFont="1" applyBorder="1" applyAlignment="1">
      <alignment horizontal="center" vertical="center" wrapText="1"/>
    </xf>
    <xf numFmtId="164" fontId="12" fillId="4" borderId="6" xfId="0" applyNumberFormat="1" applyFont="1" applyFill="1" applyBorder="1" applyAlignment="1">
      <alignment vertical="center" wrapText="1"/>
    </xf>
    <xf numFmtId="1" fontId="12" fillId="5" borderId="6" xfId="0" applyNumberFormat="1" applyFont="1" applyFill="1" applyBorder="1" applyAlignment="1">
      <alignment horizontal="center" vertical="center" wrapText="1"/>
    </xf>
    <xf numFmtId="0" fontId="12" fillId="5" borderId="6" xfId="0" applyFont="1" applyFill="1" applyBorder="1" applyAlignment="1">
      <alignment horizontal="left" vertical="top" wrapText="1"/>
    </xf>
    <xf numFmtId="0" fontId="12" fillId="5" borderId="6" xfId="0" applyFont="1" applyFill="1" applyBorder="1" applyAlignment="1">
      <alignment horizontal="center" vertical="center" wrapText="1"/>
    </xf>
    <xf numFmtId="3" fontId="0" fillId="5" borderId="7" xfId="0" applyNumberFormat="1" applyFont="1" applyFill="1" applyBorder="1" applyAlignment="1">
      <alignment vertical="center"/>
    </xf>
    <xf numFmtId="3" fontId="12" fillId="5" borderId="6" xfId="0" applyNumberFormat="1" applyFont="1" applyFill="1" applyBorder="1" applyAlignment="1">
      <alignment horizontal="center" vertical="center" wrapText="1"/>
    </xf>
    <xf numFmtId="0" fontId="2" fillId="5" borderId="16" xfId="0" applyFont="1" applyFill="1" applyBorder="1"/>
    <xf numFmtId="0" fontId="12" fillId="0" borderId="6" xfId="0" applyFont="1" applyBorder="1" applyAlignment="1">
      <alignment wrapText="1"/>
    </xf>
    <xf numFmtId="3" fontId="0" fillId="0" borderId="17" xfId="0" applyNumberFormat="1" applyFont="1" applyBorder="1" applyAlignment="1">
      <alignment vertical="center"/>
    </xf>
    <xf numFmtId="0" fontId="12" fillId="5" borderId="6" xfId="0" applyFont="1" applyFill="1" applyBorder="1" applyAlignment="1">
      <alignment wrapText="1"/>
    </xf>
    <xf numFmtId="3" fontId="0" fillId="5" borderId="18" xfId="0" applyNumberFormat="1" applyFont="1" applyFill="1" applyBorder="1" applyAlignment="1">
      <alignment vertical="center"/>
    </xf>
    <xf numFmtId="164" fontId="12" fillId="5" borderId="6" xfId="0" applyNumberFormat="1" applyFont="1" applyFill="1" applyBorder="1" applyAlignment="1">
      <alignment vertical="center" wrapText="1"/>
    </xf>
    <xf numFmtId="0" fontId="18" fillId="5" borderId="0" xfId="0" applyFont="1" applyFill="1"/>
    <xf numFmtId="0" fontId="0" fillId="0" borderId="6" xfId="0" applyFont="1" applyBorder="1" applyAlignment="1">
      <alignment horizontal="center" vertical="center"/>
    </xf>
    <xf numFmtId="3" fontId="12" fillId="5" borderId="19" xfId="0" applyNumberFormat="1" applyFont="1" applyFill="1" applyBorder="1" applyAlignment="1">
      <alignment vertical="center" wrapText="1"/>
    </xf>
    <xf numFmtId="3" fontId="0" fillId="0" borderId="20" xfId="0" applyNumberFormat="1" applyFont="1" applyBorder="1" applyAlignment="1">
      <alignment vertical="center"/>
    </xf>
    <xf numFmtId="0" fontId="15" fillId="0" borderId="6" xfId="0" applyFont="1" applyBorder="1" applyAlignment="1">
      <alignment horizontal="left" wrapText="1"/>
    </xf>
    <xf numFmtId="0" fontId="12" fillId="0" borderId="6" xfId="0" applyFont="1" applyBorder="1" applyAlignment="1">
      <alignment horizontal="center" wrapText="1"/>
    </xf>
    <xf numFmtId="3" fontId="12" fillId="0" borderId="6" xfId="0" applyNumberFormat="1" applyFont="1" applyBorder="1" applyAlignment="1">
      <alignment horizontal="center" wrapText="1"/>
    </xf>
    <xf numFmtId="165" fontId="12" fillId="0" borderId="6" xfId="0" applyNumberFormat="1" applyFont="1" applyBorder="1" applyAlignment="1">
      <alignment horizontal="center" vertical="center" wrapText="1"/>
    </xf>
    <xf numFmtId="4" fontId="12" fillId="0" borderId="6" xfId="0" applyNumberFormat="1" applyFont="1" applyBorder="1" applyAlignment="1">
      <alignment horizontal="center" vertical="center" wrapText="1"/>
    </xf>
    <xf numFmtId="0" fontId="12" fillId="0" borderId="17" xfId="0" applyFont="1" applyBorder="1" applyAlignment="1">
      <alignment vertical="center" wrapText="1"/>
    </xf>
    <xf numFmtId="0" fontId="12" fillId="0" borderId="6" xfId="0" applyFont="1" applyBorder="1" applyAlignment="1">
      <alignment horizontal="left" vertical="top" wrapText="1"/>
    </xf>
    <xf numFmtId="3" fontId="12" fillId="0" borderId="6" xfId="0" applyNumberFormat="1" applyFont="1" applyBorder="1" applyAlignment="1">
      <alignment horizontal="right" vertical="center" wrapText="1"/>
    </xf>
    <xf numFmtId="164" fontId="15" fillId="3" borderId="12" xfId="0" applyNumberFormat="1" applyFont="1" applyFill="1" applyBorder="1" applyAlignment="1">
      <alignment vertical="center" wrapText="1"/>
    </xf>
    <xf numFmtId="0" fontId="19" fillId="0" borderId="6" xfId="0" applyFont="1" applyBorder="1" applyAlignment="1">
      <alignment wrapText="1"/>
    </xf>
    <xf numFmtId="4" fontId="12" fillId="0" borderId="6" xfId="0" applyNumberFormat="1" applyFont="1" applyBorder="1" applyAlignment="1">
      <alignment wrapText="1"/>
    </xf>
    <xf numFmtId="164" fontId="12" fillId="0" borderId="8" xfId="0" applyNumberFormat="1" applyFont="1" applyBorder="1" applyAlignment="1">
      <alignment wrapText="1"/>
    </xf>
    <xf numFmtId="0" fontId="15" fillId="0" borderId="6" xfId="0" applyFont="1" applyBorder="1" applyAlignment="1">
      <alignment wrapText="1"/>
    </xf>
    <xf numFmtId="164" fontId="12" fillId="0" borderId="6" xfId="0" applyNumberFormat="1" applyFont="1" applyBorder="1" applyAlignment="1">
      <alignment wrapText="1"/>
    </xf>
    <xf numFmtId="0" fontId="12" fillId="0" borderId="6" xfId="0" applyFont="1" applyBorder="1" applyAlignment="1">
      <alignment horizontal="left" wrapText="1"/>
    </xf>
    <xf numFmtId="0" fontId="12" fillId="0" borderId="5" xfId="0" applyFont="1" applyBorder="1" applyAlignment="1">
      <alignment wrapText="1"/>
    </xf>
    <xf numFmtId="0" fontId="12" fillId="0" borderId="5" xfId="0" applyFont="1" applyBorder="1" applyAlignment="1">
      <alignment horizontal="center" wrapText="1"/>
    </xf>
    <xf numFmtId="165" fontId="12" fillId="0" borderId="5" xfId="0" applyNumberFormat="1" applyFont="1" applyBorder="1" applyAlignment="1">
      <alignment wrapText="1"/>
    </xf>
    <xf numFmtId="164" fontId="12" fillId="0" borderId="5" xfId="0" applyNumberFormat="1" applyFont="1" applyBorder="1" applyAlignment="1">
      <alignment wrapText="1"/>
    </xf>
    <xf numFmtId="0" fontId="12" fillId="0" borderId="5" xfId="0" applyFont="1" applyBorder="1" applyAlignment="1">
      <alignment horizontal="center" vertical="top" wrapText="1"/>
    </xf>
    <xf numFmtId="0" fontId="20" fillId="0" borderId="13" xfId="0" applyFont="1" applyBorder="1" applyAlignment="1">
      <alignment horizontal="left" vertical="center" wrapText="1"/>
    </xf>
    <xf numFmtId="164" fontId="12" fillId="0" borderId="13" xfId="0" applyNumberFormat="1" applyFont="1" applyBorder="1" applyAlignment="1">
      <alignment horizontal="center" vertical="center" wrapText="1"/>
    </xf>
    <xf numFmtId="0" fontId="12" fillId="0" borderId="6" xfId="0" applyFont="1" applyBorder="1" applyAlignment="1">
      <alignment horizontal="center" vertical="top" wrapText="1"/>
    </xf>
    <xf numFmtId="0" fontId="15" fillId="0" borderId="6" xfId="0" applyFont="1" applyBorder="1" applyAlignment="1">
      <alignment horizontal="center" vertical="top" wrapText="1"/>
    </xf>
    <xf numFmtId="0" fontId="21" fillId="0" borderId="6" xfId="0" applyFont="1" applyBorder="1" applyAlignment="1">
      <alignment horizontal="left" vertical="center" wrapText="1"/>
    </xf>
    <xf numFmtId="164" fontId="12" fillId="0" borderId="6" xfId="0" applyNumberFormat="1" applyFont="1" applyBorder="1" applyAlignment="1">
      <alignment horizontal="center" vertical="top" wrapText="1"/>
    </xf>
    <xf numFmtId="164" fontId="15" fillId="0" borderId="6" xfId="0" applyNumberFormat="1" applyFont="1" applyBorder="1" applyAlignment="1">
      <alignment horizontal="center" vertical="top" wrapText="1"/>
    </xf>
    <xf numFmtId="0" fontId="17" fillId="0" borderId="6" xfId="0" applyFont="1" applyBorder="1" applyAlignment="1">
      <alignment vertical="top" wrapText="1"/>
    </xf>
    <xf numFmtId="0" fontId="12" fillId="0" borderId="6" xfId="0" applyFont="1" applyBorder="1" applyAlignment="1">
      <alignment vertical="top" wrapText="1"/>
    </xf>
    <xf numFmtId="3" fontId="0" fillId="0" borderId="7" xfId="0" applyNumberFormat="1" applyFont="1" applyBorder="1" applyAlignment="1">
      <alignment horizontal="right" wrapText="1"/>
    </xf>
    <xf numFmtId="164" fontId="12" fillId="0" borderId="6" xfId="0" applyNumberFormat="1" applyFont="1" applyBorder="1" applyAlignment="1">
      <alignment horizontal="right" wrapText="1"/>
    </xf>
    <xf numFmtId="0" fontId="12" fillId="5" borderId="6" xfId="0" applyFont="1" applyFill="1" applyBorder="1" applyAlignment="1">
      <alignment horizontal="center" vertical="top" wrapText="1"/>
    </xf>
    <xf numFmtId="0" fontId="12" fillId="5" borderId="6" xfId="0" applyFont="1" applyFill="1" applyBorder="1" applyAlignment="1">
      <alignment horizontal="center" wrapText="1"/>
    </xf>
    <xf numFmtId="3" fontId="12" fillId="5" borderId="6" xfId="0" applyNumberFormat="1" applyFont="1" applyFill="1" applyBorder="1" applyAlignment="1">
      <alignment horizontal="center" wrapText="1"/>
    </xf>
    <xf numFmtId="0" fontId="12" fillId="5" borderId="6" xfId="0" applyFont="1" applyFill="1" applyBorder="1" applyAlignment="1">
      <alignment vertical="top" wrapText="1"/>
    </xf>
    <xf numFmtId="3" fontId="12" fillId="5" borderId="7" xfId="0" applyNumberFormat="1" applyFont="1" applyFill="1" applyBorder="1" applyAlignment="1">
      <alignment horizontal="center"/>
    </xf>
    <xf numFmtId="3" fontId="12" fillId="0" borderId="6" xfId="0" applyNumberFormat="1" applyFont="1" applyBorder="1" applyAlignment="1">
      <alignment horizontal="center" vertical="top" wrapText="1"/>
    </xf>
    <xf numFmtId="0" fontId="12" fillId="0" borderId="21" xfId="0" applyFont="1" applyBorder="1" applyAlignment="1">
      <alignment vertical="top" wrapText="1"/>
    </xf>
    <xf numFmtId="0" fontId="17" fillId="0" borderId="6" xfId="0" applyFont="1" applyBorder="1" applyAlignment="1">
      <alignment horizontal="left" vertical="center" wrapText="1"/>
    </xf>
    <xf numFmtId="3" fontId="12" fillId="0" borderId="7" xfId="0" applyNumberFormat="1" applyFont="1" applyBorder="1" applyAlignment="1">
      <alignment vertical="center"/>
    </xf>
    <xf numFmtId="0" fontId="12" fillId="0" borderId="22" xfId="0" applyFont="1" applyBorder="1" applyAlignment="1">
      <alignment horizontal="center" vertical="center" wrapText="1"/>
    </xf>
    <xf numFmtId="0" fontId="12" fillId="0" borderId="22" xfId="0" applyFont="1" applyBorder="1" applyAlignment="1">
      <alignment horizontal="left" vertical="center" wrapText="1"/>
    </xf>
    <xf numFmtId="167" fontId="12" fillId="0" borderId="22" xfId="0" applyNumberFormat="1" applyFont="1" applyBorder="1" applyAlignment="1">
      <alignment vertical="center" wrapText="1"/>
    </xf>
    <xf numFmtId="3" fontId="12" fillId="0" borderId="22" xfId="0" applyNumberFormat="1" applyFont="1" applyBorder="1" applyAlignment="1">
      <alignment horizontal="center" vertical="center" wrapText="1"/>
    </xf>
    <xf numFmtId="164" fontId="12" fillId="0" borderId="22" xfId="0" applyNumberFormat="1" applyFont="1" applyBorder="1" applyAlignment="1">
      <alignment horizontal="right" vertical="center" wrapText="1"/>
    </xf>
    <xf numFmtId="164" fontId="15" fillId="2" borderId="12" xfId="0" applyNumberFormat="1" applyFont="1" applyFill="1" applyBorder="1" applyAlignment="1">
      <alignment horizontal="right" vertical="center" wrapText="1"/>
    </xf>
    <xf numFmtId="164" fontId="12" fillId="0" borderId="13" xfId="0" applyNumberFormat="1" applyFont="1" applyBorder="1" applyAlignment="1">
      <alignment horizontal="right" vertical="center" wrapText="1"/>
    </xf>
    <xf numFmtId="164" fontId="12" fillId="0" borderId="6" xfId="0" applyNumberFormat="1" applyFont="1" applyBorder="1" applyAlignment="1">
      <alignment horizontal="right" vertical="center" wrapText="1"/>
    </xf>
    <xf numFmtId="0" fontId="22" fillId="0" borderId="6" xfId="0" applyFont="1" applyBorder="1" applyAlignment="1">
      <alignment horizontal="left" vertical="center" wrapText="1"/>
    </xf>
    <xf numFmtId="167" fontId="12" fillId="0" borderId="6" xfId="0" applyNumberFormat="1" applyFont="1" applyBorder="1" applyAlignment="1">
      <alignment vertical="center" wrapText="1"/>
    </xf>
    <xf numFmtId="1" fontId="23" fillId="0" borderId="6" xfId="0" applyNumberFormat="1" applyFont="1" applyBorder="1" applyAlignment="1">
      <alignment horizontal="center" vertical="center"/>
    </xf>
    <xf numFmtId="49" fontId="12" fillId="0" borderId="6" xfId="0" applyNumberFormat="1" applyFont="1" applyBorder="1" applyAlignment="1">
      <alignment horizontal="left" vertical="top" wrapText="1"/>
    </xf>
    <xf numFmtId="0" fontId="23" fillId="0" borderId="6" xfId="0" applyFont="1" applyBorder="1" applyAlignment="1">
      <alignment horizontal="center"/>
    </xf>
    <xf numFmtId="3" fontId="12" fillId="0" borderId="7" xfId="0" applyNumberFormat="1" applyFont="1" applyBorder="1"/>
    <xf numFmtId="2" fontId="12" fillId="0" borderId="6" xfId="0" applyNumberFormat="1" applyFont="1" applyBorder="1" applyAlignment="1">
      <alignment horizontal="center" vertical="top" wrapText="1"/>
    </xf>
    <xf numFmtId="0" fontId="17" fillId="0" borderId="6" xfId="0" applyFont="1" applyBorder="1" applyAlignment="1">
      <alignment wrapText="1"/>
    </xf>
    <xf numFmtId="1" fontId="12" fillId="0" borderId="6" xfId="0" applyNumberFormat="1" applyFont="1" applyBorder="1" applyAlignment="1">
      <alignment horizontal="center" vertical="top" wrapText="1"/>
    </xf>
    <xf numFmtId="1" fontId="12" fillId="0" borderId="5" xfId="0" applyNumberFormat="1" applyFont="1" applyBorder="1" applyAlignment="1">
      <alignment horizontal="center" vertical="top" wrapText="1"/>
    </xf>
    <xf numFmtId="0" fontId="12" fillId="0" borderId="13" xfId="0" applyFont="1" applyBorder="1" applyAlignment="1">
      <alignment vertical="top" wrapText="1"/>
    </xf>
    <xf numFmtId="164" fontId="12" fillId="0" borderId="13" xfId="0" applyNumberFormat="1" applyFont="1" applyBorder="1" applyAlignment="1">
      <alignment wrapText="1"/>
    </xf>
    <xf numFmtId="0" fontId="12" fillId="0" borderId="13" xfId="0" applyFont="1" applyBorder="1" applyAlignment="1">
      <alignment horizontal="center" wrapText="1"/>
    </xf>
    <xf numFmtId="164" fontId="12" fillId="0" borderId="13" xfId="0" applyNumberFormat="1" applyFont="1" applyBorder="1" applyAlignment="1">
      <alignment horizontal="right" wrapText="1"/>
    </xf>
    <xf numFmtId="164" fontId="15" fillId="2" borderId="2" xfId="0" applyNumberFormat="1" applyFont="1" applyFill="1" applyBorder="1" applyAlignment="1">
      <alignment vertical="center" wrapText="1"/>
    </xf>
    <xf numFmtId="0" fontId="15" fillId="0" borderId="5" xfId="0" applyFont="1" applyBorder="1" applyAlignment="1">
      <alignment horizontal="center" vertical="center" wrapText="1"/>
    </xf>
    <xf numFmtId="164" fontId="15" fillId="0" borderId="5" xfId="0" applyNumberFormat="1" applyFont="1" applyBorder="1" applyAlignment="1">
      <alignment vertical="center" wrapText="1"/>
    </xf>
    <xf numFmtId="164" fontId="15" fillId="0" borderId="6" xfId="0" applyNumberFormat="1" applyFont="1" applyBorder="1" applyAlignment="1">
      <alignment vertical="center" wrapText="1"/>
    </xf>
    <xf numFmtId="0" fontId="19" fillId="0" borderId="6" xfId="0" applyFont="1" applyBorder="1" applyAlignment="1">
      <alignment horizontal="center" vertical="center" wrapText="1"/>
    </xf>
    <xf numFmtId="164" fontId="15" fillId="0" borderId="12" xfId="0" applyNumberFormat="1" applyFont="1" applyBorder="1" applyAlignment="1">
      <alignment vertical="center" wrapText="1"/>
    </xf>
    <xf numFmtId="0" fontId="15" fillId="0" borderId="5" xfId="0" applyFont="1" applyBorder="1" applyAlignment="1">
      <alignment horizontal="center" wrapText="1"/>
    </xf>
    <xf numFmtId="0" fontId="15" fillId="0" borderId="5" xfId="0" applyFont="1" applyBorder="1" applyAlignment="1">
      <alignment horizontal="left" wrapText="1"/>
    </xf>
    <xf numFmtId="0" fontId="15" fillId="0" borderId="6" xfId="0" applyFont="1" applyBorder="1" applyAlignment="1">
      <alignment horizontal="center" wrapText="1"/>
    </xf>
    <xf numFmtId="165" fontId="12" fillId="0" borderId="6" xfId="0" applyNumberFormat="1" applyFont="1" applyBorder="1" applyAlignment="1">
      <alignment wrapText="1"/>
    </xf>
    <xf numFmtId="49" fontId="12" fillId="0" borderId="6" xfId="0" applyNumberFormat="1" applyFont="1" applyBorder="1" applyAlignment="1">
      <alignment horizontal="center" wrapText="1"/>
    </xf>
    <xf numFmtId="0" fontId="22" fillId="0" borderId="6" xfId="0" applyFont="1" applyBorder="1" applyAlignment="1">
      <alignment vertical="top" wrapText="1"/>
    </xf>
    <xf numFmtId="3" fontId="0" fillId="0" borderId="7" xfId="0" applyNumberFormat="1" applyFont="1" applyBorder="1" applyAlignment="1">
      <alignment horizontal="right" vertical="center"/>
    </xf>
    <xf numFmtId="3" fontId="0" fillId="0" borderId="6" xfId="0" applyNumberFormat="1" applyFont="1" applyBorder="1" applyAlignment="1">
      <alignment horizontal="center" vertical="center"/>
    </xf>
    <xf numFmtId="0" fontId="22" fillId="0" borderId="21" xfId="0" applyFont="1" applyBorder="1" applyAlignment="1">
      <alignment horizontal="left" vertical="top" wrapText="1"/>
    </xf>
    <xf numFmtId="0" fontId="12" fillId="0" borderId="21" xfId="0" applyFont="1" applyBorder="1" applyAlignment="1">
      <alignment horizontal="center" wrapText="1"/>
    </xf>
    <xf numFmtId="165" fontId="12" fillId="0" borderId="21" xfId="0" applyNumberFormat="1" applyFont="1" applyBorder="1" applyAlignment="1">
      <alignment horizontal="right" wrapText="1"/>
    </xf>
    <xf numFmtId="3" fontId="12" fillId="0" borderId="6" xfId="0" applyNumberFormat="1" applyFont="1" applyBorder="1" applyAlignment="1">
      <alignment horizontal="center" vertical="center"/>
    </xf>
    <xf numFmtId="3" fontId="12" fillId="0" borderId="17" xfId="0" applyNumberFormat="1" applyFont="1" applyBorder="1"/>
    <xf numFmtId="0" fontId="17" fillId="0" borderId="21" xfId="0" applyFont="1" applyBorder="1" applyAlignment="1">
      <alignment vertical="top" wrapText="1"/>
    </xf>
    <xf numFmtId="3" fontId="12" fillId="0" borderId="21" xfId="0" applyNumberFormat="1" applyFont="1" applyBorder="1" applyAlignment="1">
      <alignment horizontal="right" wrapText="1"/>
    </xf>
    <xf numFmtId="1" fontId="15" fillId="0" borderId="5" xfId="0" applyNumberFormat="1" applyFont="1" applyBorder="1" applyAlignment="1">
      <alignment horizontal="center" vertical="center" wrapText="1"/>
    </xf>
    <xf numFmtId="0" fontId="25" fillId="0" borderId="5" xfId="0" applyFont="1" applyBorder="1" applyAlignment="1">
      <alignment horizontal="left" vertical="center" wrapText="1"/>
    </xf>
    <xf numFmtId="165" fontId="15" fillId="0" borderId="5" xfId="0" applyNumberFormat="1" applyFont="1" applyBorder="1" applyAlignment="1">
      <alignment horizontal="center" wrapText="1"/>
    </xf>
    <xf numFmtId="164" fontId="15" fillId="0" borderId="5" xfId="0" applyNumberFormat="1" applyFont="1" applyBorder="1" applyAlignment="1">
      <alignment horizontal="center" wrapText="1"/>
    </xf>
    <xf numFmtId="3" fontId="12" fillId="5" borderId="6" xfId="0" applyNumberFormat="1" applyFont="1" applyFill="1" applyBorder="1" applyAlignment="1">
      <alignment wrapText="1"/>
    </xf>
    <xf numFmtId="1" fontId="15" fillId="0" borderId="6" xfId="0" applyNumberFormat="1" applyFont="1" applyBorder="1" applyAlignment="1">
      <alignment horizontal="center" vertical="center" wrapText="1"/>
    </xf>
    <xf numFmtId="1" fontId="12" fillId="0" borderId="6" xfId="0" applyNumberFormat="1" applyFont="1" applyBorder="1" applyAlignment="1">
      <alignment horizontal="center" wrapText="1"/>
    </xf>
    <xf numFmtId="166" fontId="12" fillId="0" borderId="6" xfId="0" applyNumberFormat="1" applyFont="1" applyBorder="1" applyAlignment="1">
      <alignment wrapText="1"/>
    </xf>
    <xf numFmtId="165" fontId="12" fillId="0" borderId="6" xfId="0" applyNumberFormat="1" applyFont="1" applyBorder="1" applyAlignment="1">
      <alignment horizontal="center" wrapText="1"/>
    </xf>
    <xf numFmtId="1" fontId="12" fillId="0" borderId="6" xfId="0" applyNumberFormat="1" applyFont="1" applyBorder="1" applyAlignment="1">
      <alignment horizontal="center"/>
    </xf>
    <xf numFmtId="9" fontId="2" fillId="0" borderId="0" xfId="0" applyNumberFormat="1" applyFont="1"/>
    <xf numFmtId="0" fontId="26" fillId="0" borderId="6" xfId="0" applyFont="1" applyBorder="1" applyAlignment="1">
      <alignment wrapText="1"/>
    </xf>
    <xf numFmtId="164" fontId="12" fillId="0" borderId="22" xfId="0" applyNumberFormat="1" applyFont="1" applyBorder="1" applyAlignment="1">
      <alignment wrapText="1"/>
    </xf>
    <xf numFmtId="164" fontId="27" fillId="2" borderId="4" xfId="0" applyNumberFormat="1" applyFont="1" applyFill="1" applyBorder="1" applyAlignment="1">
      <alignment wrapText="1"/>
    </xf>
    <xf numFmtId="165" fontId="16" fillId="0" borderId="6" xfId="0" applyNumberFormat="1" applyFont="1" applyBorder="1" applyAlignment="1">
      <alignment horizontal="center" wrapText="1"/>
    </xf>
    <xf numFmtId="164" fontId="27" fillId="2" borderId="6" xfId="0" applyNumberFormat="1" applyFont="1" applyFill="1" applyBorder="1" applyAlignment="1">
      <alignment wrapText="1"/>
    </xf>
    <xf numFmtId="1" fontId="15" fillId="0" borderId="6" xfId="0" applyNumberFormat="1" applyFont="1" applyBorder="1" applyAlignment="1">
      <alignment wrapText="1"/>
    </xf>
    <xf numFmtId="1" fontId="17" fillId="0" borderId="6" xfId="0" applyNumberFormat="1" applyFont="1" applyBorder="1" applyAlignment="1">
      <alignment horizontal="center" wrapText="1"/>
    </xf>
    <xf numFmtId="0" fontId="17" fillId="0" borderId="6" xfId="0" applyFont="1" applyBorder="1" applyAlignment="1">
      <alignment horizontal="center" wrapText="1"/>
    </xf>
    <xf numFmtId="3" fontId="17" fillId="5" borderId="6" xfId="0" applyNumberFormat="1" applyFont="1" applyFill="1" applyBorder="1" applyAlignment="1">
      <alignment wrapText="1"/>
    </xf>
    <xf numFmtId="165" fontId="17" fillId="0" borderId="6" xfId="0" applyNumberFormat="1" applyFont="1" applyBorder="1" applyAlignment="1">
      <alignment horizontal="center" wrapText="1"/>
    </xf>
    <xf numFmtId="3" fontId="17" fillId="5" borderId="6" xfId="0" applyNumberFormat="1" applyFont="1" applyFill="1" applyBorder="1" applyAlignment="1">
      <alignment horizontal="center" wrapText="1"/>
    </xf>
    <xf numFmtId="0" fontId="12" fillId="0" borderId="6" xfId="0" applyFont="1" applyBorder="1" applyAlignment="1">
      <alignment horizontal="right" wrapText="1"/>
    </xf>
    <xf numFmtId="164" fontId="27" fillId="2" borderId="12" xfId="0" applyNumberFormat="1" applyFont="1" applyFill="1" applyBorder="1" applyAlignment="1">
      <alignment wrapText="1"/>
    </xf>
    <xf numFmtId="1" fontId="12" fillId="0" borderId="6" xfId="0" applyNumberFormat="1" applyFont="1" applyBorder="1" applyAlignment="1">
      <alignment wrapText="1"/>
    </xf>
    <xf numFmtId="0" fontId="15" fillId="0" borderId="17" xfId="0" applyFont="1" applyBorder="1" applyAlignment="1">
      <alignment wrapText="1"/>
    </xf>
    <xf numFmtId="0" fontId="17" fillId="0" borderId="17" xfId="0" applyFont="1" applyBorder="1" applyAlignment="1">
      <alignment wrapText="1"/>
    </xf>
    <xf numFmtId="3" fontId="12" fillId="5" borderId="18" xfId="0" applyNumberFormat="1" applyFont="1" applyFill="1" applyBorder="1" applyAlignment="1">
      <alignment horizontal="center"/>
    </xf>
    <xf numFmtId="164" fontId="27" fillId="3" borderId="12" xfId="0" applyNumberFormat="1" applyFont="1" applyFill="1" applyBorder="1" applyAlignment="1">
      <alignment wrapText="1"/>
    </xf>
    <xf numFmtId="0" fontId="0" fillId="0" borderId="5" xfId="0" applyFont="1" applyBorder="1" applyAlignment="1">
      <alignment wrapText="1"/>
    </xf>
    <xf numFmtId="164" fontId="0" fillId="0" borderId="5" xfId="0" applyNumberFormat="1" applyFont="1" applyBorder="1" applyAlignment="1">
      <alignment wrapText="1"/>
    </xf>
    <xf numFmtId="0" fontId="0" fillId="0" borderId="6" xfId="0" applyFont="1" applyBorder="1" applyAlignment="1">
      <alignment wrapText="1"/>
    </xf>
    <xf numFmtId="164" fontId="0" fillId="0" borderId="6" xfId="0" applyNumberFormat="1" applyFont="1" applyBorder="1" applyAlignment="1">
      <alignment wrapText="1"/>
    </xf>
    <xf numFmtId="0" fontId="14" fillId="0" borderId="6" xfId="0" applyFont="1" applyBorder="1" applyAlignment="1">
      <alignment horizontal="left" wrapText="1"/>
    </xf>
    <xf numFmtId="1" fontId="12" fillId="0" borderId="5" xfId="0" applyNumberFormat="1" applyFont="1" applyBorder="1" applyAlignment="1">
      <alignment horizontal="center" wrapText="1"/>
    </xf>
    <xf numFmtId="0" fontId="12" fillId="0" borderId="5" xfId="0" applyFont="1" applyBorder="1" applyAlignment="1">
      <alignment horizontal="left" wrapText="1"/>
    </xf>
    <xf numFmtId="4" fontId="12" fillId="0" borderId="5" xfId="0" applyNumberFormat="1" applyFont="1" applyBorder="1" applyAlignment="1">
      <alignment horizontal="center" wrapText="1"/>
    </xf>
    <xf numFmtId="165" fontId="12" fillId="0" borderId="5" xfId="0" applyNumberFormat="1" applyFont="1" applyBorder="1" applyAlignment="1">
      <alignment horizontal="center" wrapText="1"/>
    </xf>
    <xf numFmtId="164" fontId="12" fillId="0" borderId="5" xfId="0" applyNumberFormat="1" applyFont="1" applyBorder="1" applyAlignment="1">
      <alignment horizontal="center" wrapText="1"/>
    </xf>
    <xf numFmtId="164" fontId="15" fillId="3" borderId="12" xfId="0" applyNumberFormat="1" applyFont="1" applyFill="1" applyBorder="1" applyAlignment="1">
      <alignment wrapText="1"/>
    </xf>
    <xf numFmtId="0" fontId="28" fillId="0" borderId="0" xfId="0" applyFont="1" applyAlignment="1">
      <alignment wrapText="1"/>
    </xf>
    <xf numFmtId="0" fontId="14" fillId="0" borderId="0" xfId="0" applyFont="1" applyAlignment="1">
      <alignment horizontal="left" wrapText="1"/>
    </xf>
    <xf numFmtId="43" fontId="14" fillId="0" borderId="0" xfId="0" applyNumberFormat="1" applyFont="1" applyAlignment="1">
      <alignment wrapText="1"/>
    </xf>
    <xf numFmtId="164" fontId="0" fillId="0" borderId="0" xfId="0" applyNumberFormat="1" applyFont="1" applyAlignment="1">
      <alignment wrapText="1"/>
    </xf>
    <xf numFmtId="0" fontId="28" fillId="0" borderId="35" xfId="0" applyFont="1" applyBorder="1" applyAlignment="1">
      <alignment wrapText="1"/>
    </xf>
    <xf numFmtId="0" fontId="28" fillId="0" borderId="38" xfId="0" applyFont="1" applyBorder="1" applyAlignment="1">
      <alignment horizontal="center" vertical="center" wrapText="1"/>
    </xf>
    <xf numFmtId="0" fontId="28" fillId="0" borderId="39" xfId="0" applyFont="1" applyBorder="1" applyAlignment="1">
      <alignment vertical="center" wrapText="1"/>
    </xf>
    <xf numFmtId="0" fontId="28" fillId="0" borderId="40" xfId="0" applyFont="1" applyBorder="1" applyAlignment="1">
      <alignment vertical="center" wrapText="1"/>
    </xf>
    <xf numFmtId="43" fontId="14" fillId="0" borderId="41" xfId="0" applyNumberFormat="1" applyFont="1" applyBorder="1" applyAlignment="1">
      <alignment horizontal="center" vertical="center" wrapText="1"/>
    </xf>
    <xf numFmtId="0" fontId="28" fillId="0" borderId="35" xfId="0" applyFont="1" applyBorder="1" applyAlignment="1">
      <alignment horizontal="center" vertical="center" wrapText="1"/>
    </xf>
    <xf numFmtId="0" fontId="28" fillId="0" borderId="0" xfId="0" applyFont="1" applyAlignment="1">
      <alignment vertical="center" wrapText="1"/>
    </xf>
    <xf numFmtId="0" fontId="28" fillId="0" borderId="42" xfId="0" applyFont="1" applyBorder="1" applyAlignment="1">
      <alignment horizontal="center" vertical="center" wrapText="1"/>
    </xf>
    <xf numFmtId="0" fontId="28" fillId="0" borderId="43" xfId="0" applyFont="1" applyBorder="1" applyAlignment="1">
      <alignment horizontal="center" vertical="center" wrapText="1"/>
    </xf>
    <xf numFmtId="43" fontId="14" fillId="3" borderId="46" xfId="0" applyNumberFormat="1" applyFont="1" applyFill="1" applyBorder="1" applyAlignment="1">
      <alignment horizontal="center" vertical="center" wrapText="1"/>
    </xf>
    <xf numFmtId="164" fontId="2" fillId="0" borderId="0" xfId="0" applyNumberFormat="1" applyFont="1"/>
    <xf numFmtId="1" fontId="5" fillId="2" borderId="1" xfId="0" applyNumberFormat="1" applyFont="1" applyFill="1" applyBorder="1" applyAlignment="1">
      <alignment horizontal="center" vertical="center" wrapText="1"/>
    </xf>
    <xf numFmtId="0" fontId="6" fillId="0" borderId="3" xfId="0" applyFont="1" applyBorder="1"/>
    <xf numFmtId="0" fontId="5" fillId="2" borderId="1" xfId="0" applyFont="1" applyFill="1" applyBorder="1" applyAlignment="1">
      <alignment horizontal="center" vertical="center" wrapText="1"/>
    </xf>
    <xf numFmtId="165" fontId="5" fillId="2" borderId="1" xfId="0" applyNumberFormat="1" applyFont="1" applyFill="1" applyBorder="1" applyAlignment="1">
      <alignment horizontal="center" vertical="center" wrapText="1"/>
    </xf>
    <xf numFmtId="0" fontId="14" fillId="2" borderId="9" xfId="0" applyFont="1" applyFill="1" applyBorder="1" applyAlignment="1">
      <alignment horizontal="center" vertical="center"/>
    </xf>
    <xf numFmtId="0" fontId="6" fillId="0" borderId="10" xfId="0" applyFont="1" applyBorder="1"/>
    <xf numFmtId="0" fontId="6" fillId="0" borderId="11" xfId="0" applyFont="1" applyBorder="1"/>
    <xf numFmtId="0" fontId="15" fillId="3" borderId="9"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24" fillId="0" borderId="9" xfId="0" applyFont="1" applyBorder="1" applyAlignment="1">
      <alignment horizontal="center" vertical="center" wrapText="1"/>
    </xf>
    <xf numFmtId="0" fontId="14" fillId="3" borderId="24" xfId="0" applyFont="1" applyFill="1" applyBorder="1" applyAlignment="1">
      <alignment horizontal="center" vertical="center" wrapText="1"/>
    </xf>
    <xf numFmtId="0" fontId="6" fillId="0" borderId="25" xfId="0" applyFont="1" applyBorder="1"/>
    <xf numFmtId="0" fontId="6" fillId="0" borderId="26" xfId="0" applyFont="1" applyBorder="1"/>
    <xf numFmtId="0" fontId="6" fillId="0" borderId="30" xfId="0" applyFont="1" applyBorder="1"/>
    <xf numFmtId="0" fontId="6" fillId="0" borderId="31" xfId="0" applyFont="1" applyBorder="1"/>
    <xf numFmtId="0" fontId="6" fillId="0" borderId="32" xfId="0" applyFont="1" applyBorder="1"/>
    <xf numFmtId="0" fontId="14" fillId="3" borderId="44" xfId="0" applyFont="1" applyFill="1" applyBorder="1" applyAlignment="1">
      <alignment horizontal="center" vertical="center" wrapText="1"/>
    </xf>
    <xf numFmtId="0" fontId="6" fillId="0" borderId="17" xfId="0" applyFont="1" applyBorder="1"/>
    <xf numFmtId="0" fontId="6" fillId="0" borderId="45" xfId="0" applyFont="1" applyBorder="1"/>
    <xf numFmtId="0" fontId="14" fillId="3" borderId="23" xfId="0" applyFont="1" applyFill="1" applyBorder="1" applyAlignment="1">
      <alignment horizontal="center" vertical="center" wrapText="1"/>
    </xf>
    <xf numFmtId="0" fontId="6" fillId="0" borderId="29" xfId="0" applyFont="1" applyBorder="1"/>
    <xf numFmtId="43" fontId="14" fillId="3" borderId="27" xfId="0" applyNumberFormat="1" applyFont="1" applyFill="1" applyBorder="1" applyAlignment="1">
      <alignment horizontal="center" vertical="center" wrapText="1"/>
    </xf>
    <xf numFmtId="0" fontId="6" fillId="0" borderId="28" xfId="0" applyFont="1" applyBorder="1"/>
    <xf numFmtId="0" fontId="6" fillId="0" borderId="33" xfId="0" applyFont="1" applyBorder="1"/>
    <xf numFmtId="0" fontId="6" fillId="0" borderId="34" xfId="0" applyFont="1" applyBorder="1"/>
    <xf numFmtId="43" fontId="14" fillId="0" borderId="36" xfId="0" applyNumberFormat="1" applyFont="1" applyBorder="1" applyAlignment="1">
      <alignment horizontal="center" wrapText="1"/>
    </xf>
    <xf numFmtId="0" fontId="6" fillId="0" borderId="37"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workbookViewId="0"/>
  </sheetViews>
  <sheetFormatPr defaultColWidth="12.625" defaultRowHeight="15" customHeight="1" x14ac:dyDescent="0.2"/>
  <cols>
    <col min="1" max="1" width="7.375" customWidth="1"/>
    <col min="2" max="2" width="37.875" customWidth="1"/>
    <col min="3" max="3" width="7.625" customWidth="1"/>
    <col min="4" max="4" width="13.375" customWidth="1"/>
    <col min="5" max="5" width="12" customWidth="1"/>
    <col min="6" max="6" width="15.5" customWidth="1"/>
    <col min="7" max="26" width="7.625" customWidth="1"/>
  </cols>
  <sheetData>
    <row r="1" spans="1:6" ht="14.25" customHeight="1" x14ac:dyDescent="0.3">
      <c r="A1" s="1"/>
      <c r="B1" s="1" t="s">
        <v>0</v>
      </c>
      <c r="C1" s="2"/>
      <c r="D1" s="2"/>
      <c r="E1" s="2"/>
      <c r="F1" s="3"/>
    </row>
    <row r="2" spans="1:6" ht="14.25" customHeight="1" x14ac:dyDescent="0.25">
      <c r="A2" s="4"/>
      <c r="B2" s="5" t="s">
        <v>1</v>
      </c>
      <c r="C2" s="2"/>
      <c r="D2" s="2"/>
      <c r="E2" s="2"/>
      <c r="F2" s="3"/>
    </row>
    <row r="3" spans="1:6" ht="14.25" customHeight="1" x14ac:dyDescent="0.3">
      <c r="A3" s="6"/>
      <c r="B3" s="5" t="s">
        <v>2</v>
      </c>
      <c r="C3" s="2"/>
      <c r="D3" s="2"/>
      <c r="E3" s="2"/>
      <c r="F3" s="7" t="s">
        <v>3</v>
      </c>
    </row>
    <row r="4" spans="1:6" ht="14.25" customHeight="1" x14ac:dyDescent="0.2">
      <c r="A4" s="227" t="s">
        <v>4</v>
      </c>
      <c r="B4" s="229" t="s">
        <v>5</v>
      </c>
      <c r="C4" s="229" t="s">
        <v>6</v>
      </c>
      <c r="D4" s="230" t="s">
        <v>7</v>
      </c>
      <c r="E4" s="230" t="s">
        <v>8</v>
      </c>
      <c r="F4" s="8" t="s">
        <v>9</v>
      </c>
    </row>
    <row r="5" spans="1:6" ht="14.25" customHeight="1" x14ac:dyDescent="0.2">
      <c r="A5" s="228"/>
      <c r="B5" s="228"/>
      <c r="C5" s="228"/>
      <c r="D5" s="228"/>
      <c r="E5" s="228"/>
      <c r="F5" s="9" t="s">
        <v>10</v>
      </c>
    </row>
    <row r="6" spans="1:6" ht="14.25" customHeight="1" x14ac:dyDescent="0.2">
      <c r="A6" s="10"/>
      <c r="B6" s="11"/>
      <c r="C6" s="11"/>
      <c r="D6" s="12"/>
      <c r="E6" s="12"/>
      <c r="F6" s="13"/>
    </row>
    <row r="7" spans="1:6" ht="14.25" customHeight="1" x14ac:dyDescent="0.2">
      <c r="A7" s="14" t="s">
        <v>11</v>
      </c>
      <c r="B7" s="15" t="s">
        <v>12</v>
      </c>
      <c r="C7" s="16"/>
      <c r="D7" s="17"/>
      <c r="E7" s="16"/>
      <c r="F7" s="18"/>
    </row>
    <row r="8" spans="1:6" ht="14.25" customHeight="1" x14ac:dyDescent="0.2">
      <c r="A8" s="19"/>
      <c r="B8" s="20"/>
      <c r="C8" s="16"/>
      <c r="D8" s="17"/>
      <c r="E8" s="16"/>
      <c r="F8" s="18"/>
    </row>
    <row r="9" spans="1:6" ht="14.25" customHeight="1" x14ac:dyDescent="0.2">
      <c r="A9" s="21" t="s">
        <v>13</v>
      </c>
      <c r="B9" s="22" t="s">
        <v>14</v>
      </c>
      <c r="C9" s="23" t="s">
        <v>15</v>
      </c>
      <c r="D9" s="24"/>
      <c r="E9" s="23">
        <v>1</v>
      </c>
      <c r="F9" s="25">
        <f t="shared" ref="F9:F17" si="0">D9*E9</f>
        <v>0</v>
      </c>
    </row>
    <row r="10" spans="1:6" ht="14.25" customHeight="1" x14ac:dyDescent="0.2">
      <c r="A10" s="21" t="s">
        <v>16</v>
      </c>
      <c r="B10" s="26" t="s">
        <v>17</v>
      </c>
      <c r="C10" s="23" t="s">
        <v>18</v>
      </c>
      <c r="D10" s="24"/>
      <c r="E10" s="23">
        <v>1</v>
      </c>
      <c r="F10" s="25">
        <f t="shared" si="0"/>
        <v>0</v>
      </c>
    </row>
    <row r="11" spans="1:6" ht="14.25" customHeight="1" x14ac:dyDescent="0.2">
      <c r="A11" s="21" t="s">
        <v>19</v>
      </c>
      <c r="B11" s="27" t="s">
        <v>20</v>
      </c>
      <c r="C11" s="23" t="s">
        <v>18</v>
      </c>
      <c r="D11" s="28"/>
      <c r="E11" s="23">
        <v>1</v>
      </c>
      <c r="F11" s="25">
        <f t="shared" si="0"/>
        <v>0</v>
      </c>
    </row>
    <row r="12" spans="1:6" ht="14.25" customHeight="1" x14ac:dyDescent="0.2">
      <c r="A12" s="21" t="s">
        <v>21</v>
      </c>
      <c r="B12" s="27" t="s">
        <v>22</v>
      </c>
      <c r="C12" s="23" t="s">
        <v>18</v>
      </c>
      <c r="D12" s="28"/>
      <c r="E12" s="23">
        <v>1</v>
      </c>
      <c r="F12" s="25">
        <f t="shared" si="0"/>
        <v>0</v>
      </c>
    </row>
    <row r="13" spans="1:6" ht="14.25" customHeight="1" x14ac:dyDescent="0.2">
      <c r="A13" s="21" t="s">
        <v>23</v>
      </c>
      <c r="B13" s="27" t="s">
        <v>24</v>
      </c>
      <c r="C13" s="23" t="s">
        <v>18</v>
      </c>
      <c r="D13" s="28"/>
      <c r="E13" s="23">
        <v>1</v>
      </c>
      <c r="F13" s="25">
        <f t="shared" si="0"/>
        <v>0</v>
      </c>
    </row>
    <row r="14" spans="1:6" ht="14.25" customHeight="1" x14ac:dyDescent="0.2">
      <c r="A14" s="21" t="s">
        <v>25</v>
      </c>
      <c r="B14" s="22" t="s">
        <v>26</v>
      </c>
      <c r="C14" s="23" t="s">
        <v>18</v>
      </c>
      <c r="D14" s="28"/>
      <c r="E14" s="23">
        <v>1</v>
      </c>
      <c r="F14" s="25">
        <f t="shared" si="0"/>
        <v>0</v>
      </c>
    </row>
    <row r="15" spans="1:6" ht="14.25" customHeight="1" x14ac:dyDescent="0.2">
      <c r="A15" s="21" t="s">
        <v>27</v>
      </c>
      <c r="B15" s="22" t="s">
        <v>28</v>
      </c>
      <c r="C15" s="23" t="s">
        <v>18</v>
      </c>
      <c r="D15" s="29"/>
      <c r="E15" s="23">
        <v>1</v>
      </c>
      <c r="F15" s="25">
        <f t="shared" si="0"/>
        <v>0</v>
      </c>
    </row>
    <row r="16" spans="1:6" ht="14.25" customHeight="1" x14ac:dyDescent="0.2">
      <c r="A16" s="21" t="s">
        <v>29</v>
      </c>
      <c r="B16" s="22" t="s">
        <v>30</v>
      </c>
      <c r="C16" s="23" t="s">
        <v>18</v>
      </c>
      <c r="D16" s="29"/>
      <c r="E16" s="23">
        <v>1</v>
      </c>
      <c r="F16" s="25">
        <f t="shared" si="0"/>
        <v>0</v>
      </c>
    </row>
    <row r="17" spans="1:26" ht="14.25" customHeight="1" x14ac:dyDescent="0.2">
      <c r="A17" s="21" t="s">
        <v>31</v>
      </c>
      <c r="B17" s="22" t="s">
        <v>32</v>
      </c>
      <c r="C17" s="23" t="s">
        <v>33</v>
      </c>
      <c r="D17" s="29"/>
      <c r="E17" s="23">
        <v>1</v>
      </c>
      <c r="F17" s="25">
        <f t="shared" si="0"/>
        <v>0</v>
      </c>
    </row>
    <row r="18" spans="1:26" ht="14.25" customHeight="1" x14ac:dyDescent="0.2">
      <c r="A18" s="30"/>
      <c r="B18" s="31"/>
      <c r="C18" s="32"/>
      <c r="D18" s="33"/>
      <c r="E18" s="32"/>
      <c r="F18" s="34"/>
    </row>
    <row r="19" spans="1:26" ht="30.75" customHeight="1" x14ac:dyDescent="0.2">
      <c r="A19" s="231" t="s">
        <v>34</v>
      </c>
      <c r="B19" s="232"/>
      <c r="C19" s="232"/>
      <c r="D19" s="232"/>
      <c r="E19" s="233"/>
      <c r="F19" s="35">
        <f>SUM(F9:F18)</f>
        <v>0</v>
      </c>
    </row>
    <row r="20" spans="1:26" ht="14.25" customHeight="1" x14ac:dyDescent="0.25">
      <c r="A20" s="36"/>
      <c r="B20" s="36"/>
      <c r="C20" s="37"/>
      <c r="D20" s="37"/>
      <c r="E20" s="37"/>
      <c r="F20" s="38"/>
    </row>
    <row r="21" spans="1:26" ht="14.25" customHeight="1" x14ac:dyDescent="0.2">
      <c r="A21" s="39">
        <v>200</v>
      </c>
      <c r="B21" s="40" t="s">
        <v>35</v>
      </c>
      <c r="C21" s="41"/>
      <c r="D21" s="41"/>
      <c r="E21" s="41"/>
      <c r="F21" s="42"/>
    </row>
    <row r="22" spans="1:26" ht="14.25" customHeight="1" x14ac:dyDescent="0.2">
      <c r="A22" s="39"/>
      <c r="B22" s="40"/>
      <c r="C22" s="41"/>
      <c r="D22" s="41"/>
      <c r="E22" s="41"/>
      <c r="F22" s="42"/>
    </row>
    <row r="23" spans="1:26" ht="14.25" customHeight="1" x14ac:dyDescent="0.2">
      <c r="A23" s="39"/>
      <c r="B23" s="43" t="s">
        <v>36</v>
      </c>
      <c r="C23" s="41"/>
      <c r="D23" s="44"/>
      <c r="E23" s="41"/>
      <c r="F23" s="45"/>
    </row>
    <row r="24" spans="1:26" ht="14.25" customHeight="1" x14ac:dyDescent="0.2">
      <c r="A24" s="46"/>
      <c r="B24" s="47" t="s">
        <v>37</v>
      </c>
      <c r="C24" s="48"/>
      <c r="D24" s="49"/>
      <c r="E24" s="48"/>
      <c r="F24" s="50"/>
    </row>
    <row r="25" spans="1:26" ht="14.25" customHeight="1" x14ac:dyDescent="0.2">
      <c r="A25" s="51">
        <v>201</v>
      </c>
      <c r="B25" s="52" t="s">
        <v>38</v>
      </c>
      <c r="C25" s="41" t="s">
        <v>18</v>
      </c>
      <c r="D25" s="28"/>
      <c r="E25" s="41">
        <v>1</v>
      </c>
      <c r="F25" s="45">
        <f t="shared" ref="F25:F40" si="1">D25*E25</f>
        <v>0</v>
      </c>
    </row>
    <row r="26" spans="1:26" ht="14.25" customHeight="1" x14ac:dyDescent="0.2">
      <c r="A26" s="51"/>
      <c r="B26" s="47" t="s">
        <v>39</v>
      </c>
      <c r="C26" s="41"/>
      <c r="D26" s="53"/>
      <c r="E26" s="41"/>
      <c r="F26" s="45">
        <f t="shared" si="1"/>
        <v>0</v>
      </c>
    </row>
    <row r="27" spans="1:26" ht="14.25" customHeight="1" x14ac:dyDescent="0.2">
      <c r="A27" s="51">
        <f>A25+1</f>
        <v>202</v>
      </c>
      <c r="B27" s="52" t="s">
        <v>40</v>
      </c>
      <c r="C27" s="41" t="s">
        <v>15</v>
      </c>
      <c r="D27" s="28"/>
      <c r="E27" s="41">
        <v>1</v>
      </c>
      <c r="F27" s="45">
        <f t="shared" si="1"/>
        <v>0</v>
      </c>
    </row>
    <row r="28" spans="1:26" ht="14.25" customHeight="1" x14ac:dyDescent="0.2">
      <c r="A28" s="51"/>
      <c r="B28" s="52"/>
      <c r="C28" s="41"/>
      <c r="D28" s="53"/>
      <c r="E28" s="41"/>
      <c r="F28" s="45">
        <f t="shared" si="1"/>
        <v>0</v>
      </c>
    </row>
    <row r="29" spans="1:26" ht="14.25" customHeight="1" x14ac:dyDescent="0.2">
      <c r="A29" s="51"/>
      <c r="B29" s="54" t="s">
        <v>41</v>
      </c>
      <c r="C29" s="41"/>
      <c r="D29" s="53"/>
      <c r="E29" s="41"/>
      <c r="F29" s="45">
        <f t="shared" si="1"/>
        <v>0</v>
      </c>
    </row>
    <row r="30" spans="1:26" ht="14.25" customHeight="1" x14ac:dyDescent="0.25">
      <c r="A30" s="51">
        <f>A27+1</f>
        <v>203</v>
      </c>
      <c r="B30" s="52" t="s">
        <v>42</v>
      </c>
      <c r="C30" s="41" t="s">
        <v>43</v>
      </c>
      <c r="D30" s="28"/>
      <c r="E30" s="41">
        <v>80</v>
      </c>
      <c r="F30" s="45">
        <f t="shared" si="1"/>
        <v>0</v>
      </c>
      <c r="G30" s="2"/>
      <c r="H30" s="2"/>
      <c r="I30" s="2"/>
      <c r="J30" s="2"/>
      <c r="K30" s="2"/>
      <c r="L30" s="2"/>
      <c r="M30" s="2"/>
      <c r="N30" s="2"/>
      <c r="O30" s="2"/>
      <c r="P30" s="2"/>
      <c r="Q30" s="2"/>
      <c r="R30" s="2"/>
      <c r="S30" s="2"/>
      <c r="T30" s="2"/>
      <c r="U30" s="2"/>
      <c r="V30" s="2"/>
      <c r="W30" s="2"/>
      <c r="X30" s="2"/>
      <c r="Y30" s="2"/>
      <c r="Z30" s="2"/>
    </row>
    <row r="31" spans="1:26" ht="14.25" customHeight="1" x14ac:dyDescent="0.25">
      <c r="A31" s="51">
        <f t="shared" ref="A31:A40" si="2">A30+1</f>
        <v>204</v>
      </c>
      <c r="B31" s="52" t="s">
        <v>44</v>
      </c>
      <c r="C31" s="41" t="s">
        <v>43</v>
      </c>
      <c r="D31" s="28"/>
      <c r="E31" s="41">
        <v>80</v>
      </c>
      <c r="F31" s="45">
        <f t="shared" si="1"/>
        <v>0</v>
      </c>
      <c r="G31" s="2"/>
      <c r="H31" s="2"/>
      <c r="I31" s="2"/>
      <c r="J31" s="2"/>
      <c r="K31" s="2"/>
      <c r="L31" s="2"/>
      <c r="M31" s="2"/>
      <c r="N31" s="2"/>
      <c r="O31" s="2"/>
      <c r="P31" s="2"/>
      <c r="Q31" s="2"/>
      <c r="R31" s="2"/>
      <c r="S31" s="2"/>
      <c r="T31" s="2"/>
      <c r="U31" s="2"/>
      <c r="V31" s="2"/>
      <c r="W31" s="2"/>
      <c r="X31" s="2"/>
      <c r="Y31" s="2"/>
      <c r="Z31" s="2"/>
    </row>
    <row r="32" spans="1:26" ht="14.25" customHeight="1" x14ac:dyDescent="0.25">
      <c r="A32" s="51">
        <f t="shared" si="2"/>
        <v>205</v>
      </c>
      <c r="B32" s="52" t="s">
        <v>45</v>
      </c>
      <c r="C32" s="41" t="s">
        <v>43</v>
      </c>
      <c r="D32" s="28"/>
      <c r="E32" s="41">
        <v>20</v>
      </c>
      <c r="F32" s="45">
        <f t="shared" si="1"/>
        <v>0</v>
      </c>
      <c r="G32" s="2"/>
      <c r="H32" s="2"/>
      <c r="I32" s="2"/>
      <c r="J32" s="2"/>
      <c r="K32" s="2"/>
      <c r="L32" s="2"/>
      <c r="M32" s="2"/>
      <c r="N32" s="2"/>
      <c r="O32" s="2"/>
      <c r="P32" s="2"/>
      <c r="Q32" s="2"/>
      <c r="R32" s="2"/>
      <c r="S32" s="2"/>
      <c r="T32" s="2"/>
      <c r="U32" s="2"/>
      <c r="V32" s="2"/>
      <c r="W32" s="2"/>
      <c r="X32" s="2"/>
      <c r="Y32" s="2"/>
      <c r="Z32" s="2"/>
    </row>
    <row r="33" spans="1:26" ht="14.25" customHeight="1" x14ac:dyDescent="0.25">
      <c r="A33" s="51">
        <f t="shared" si="2"/>
        <v>206</v>
      </c>
      <c r="B33" s="52" t="s">
        <v>46</v>
      </c>
      <c r="C33" s="41" t="s">
        <v>15</v>
      </c>
      <c r="D33" s="28"/>
      <c r="E33" s="41">
        <v>1</v>
      </c>
      <c r="F33" s="45">
        <f t="shared" si="1"/>
        <v>0</v>
      </c>
      <c r="G33" s="2"/>
      <c r="H33" s="2"/>
      <c r="I33" s="2"/>
      <c r="J33" s="2"/>
      <c r="K33" s="2"/>
      <c r="L33" s="2"/>
      <c r="M33" s="2"/>
      <c r="N33" s="2"/>
      <c r="O33" s="2"/>
      <c r="P33" s="2"/>
      <c r="Q33" s="2"/>
      <c r="R33" s="2"/>
      <c r="S33" s="2"/>
      <c r="T33" s="2"/>
      <c r="U33" s="2"/>
      <c r="V33" s="2"/>
      <c r="W33" s="2"/>
      <c r="X33" s="2"/>
      <c r="Y33" s="2"/>
      <c r="Z33" s="2"/>
    </row>
    <row r="34" spans="1:26" ht="14.25" customHeight="1" x14ac:dyDescent="0.25">
      <c r="A34" s="51">
        <f t="shared" si="2"/>
        <v>207</v>
      </c>
      <c r="B34" s="52" t="s">
        <v>47</v>
      </c>
      <c r="C34" s="41" t="s">
        <v>15</v>
      </c>
      <c r="D34" s="28"/>
      <c r="E34" s="41">
        <v>1</v>
      </c>
      <c r="F34" s="45">
        <f t="shared" si="1"/>
        <v>0</v>
      </c>
      <c r="G34" s="2"/>
      <c r="H34" s="2"/>
      <c r="I34" s="2"/>
      <c r="J34" s="2"/>
      <c r="K34" s="2"/>
      <c r="L34" s="2"/>
      <c r="M34" s="2"/>
      <c r="N34" s="2"/>
      <c r="O34" s="2"/>
      <c r="P34" s="2"/>
      <c r="Q34" s="2"/>
      <c r="R34" s="2"/>
      <c r="S34" s="2"/>
      <c r="T34" s="2"/>
      <c r="U34" s="2"/>
      <c r="V34" s="2"/>
      <c r="W34" s="2"/>
      <c r="X34" s="2"/>
      <c r="Y34" s="2"/>
      <c r="Z34" s="2"/>
    </row>
    <row r="35" spans="1:26" ht="14.25" customHeight="1" x14ac:dyDescent="0.25">
      <c r="A35" s="51">
        <f t="shared" si="2"/>
        <v>208</v>
      </c>
      <c r="B35" s="52" t="s">
        <v>48</v>
      </c>
      <c r="C35" s="41" t="s">
        <v>15</v>
      </c>
      <c r="D35" s="28"/>
      <c r="E35" s="41">
        <v>1</v>
      </c>
      <c r="F35" s="45">
        <f t="shared" si="1"/>
        <v>0</v>
      </c>
      <c r="G35" s="2"/>
      <c r="H35" s="2"/>
      <c r="I35" s="2"/>
      <c r="J35" s="2"/>
      <c r="K35" s="2"/>
      <c r="L35" s="2"/>
      <c r="M35" s="2"/>
      <c r="N35" s="2"/>
      <c r="O35" s="2"/>
      <c r="P35" s="2"/>
      <c r="Q35" s="2"/>
      <c r="R35" s="2"/>
      <c r="S35" s="2"/>
      <c r="T35" s="2"/>
      <c r="U35" s="2"/>
      <c r="V35" s="2"/>
      <c r="W35" s="2"/>
      <c r="X35" s="2"/>
      <c r="Y35" s="2"/>
      <c r="Z35" s="2"/>
    </row>
    <row r="36" spans="1:26" ht="14.25" customHeight="1" x14ac:dyDescent="0.25">
      <c r="A36" s="51">
        <f t="shared" si="2"/>
        <v>209</v>
      </c>
      <c r="B36" s="52" t="s">
        <v>49</v>
      </c>
      <c r="C36" s="23" t="s">
        <v>15</v>
      </c>
      <c r="D36" s="28"/>
      <c r="E36" s="41">
        <v>1</v>
      </c>
      <c r="F36" s="45">
        <f t="shared" si="1"/>
        <v>0</v>
      </c>
      <c r="G36" s="2"/>
      <c r="H36" s="2"/>
      <c r="I36" s="2"/>
      <c r="J36" s="2"/>
      <c r="K36" s="2"/>
      <c r="L36" s="2"/>
      <c r="M36" s="2"/>
      <c r="N36" s="2"/>
      <c r="O36" s="2"/>
      <c r="P36" s="2"/>
      <c r="Q36" s="2"/>
      <c r="R36" s="2"/>
      <c r="S36" s="2"/>
      <c r="T36" s="2"/>
      <c r="U36" s="2"/>
      <c r="V36" s="2"/>
      <c r="W36" s="2"/>
      <c r="X36" s="2"/>
      <c r="Y36" s="2"/>
      <c r="Z36" s="2"/>
    </row>
    <row r="37" spans="1:26" ht="14.25" customHeight="1" x14ac:dyDescent="0.25">
      <c r="A37" s="51">
        <f t="shared" si="2"/>
        <v>210</v>
      </c>
      <c r="B37" s="52" t="s">
        <v>50</v>
      </c>
      <c r="C37" s="41" t="s">
        <v>15</v>
      </c>
      <c r="D37" s="28"/>
      <c r="E37" s="41">
        <v>1</v>
      </c>
      <c r="F37" s="45">
        <f t="shared" si="1"/>
        <v>0</v>
      </c>
      <c r="G37" s="2"/>
      <c r="H37" s="2"/>
      <c r="I37" s="2"/>
      <c r="J37" s="2"/>
      <c r="K37" s="2"/>
      <c r="L37" s="2"/>
      <c r="M37" s="2"/>
      <c r="N37" s="2"/>
      <c r="O37" s="2"/>
      <c r="P37" s="2"/>
      <c r="Q37" s="2"/>
      <c r="R37" s="2"/>
      <c r="S37" s="2"/>
      <c r="T37" s="2"/>
      <c r="U37" s="2"/>
      <c r="V37" s="2"/>
      <c r="W37" s="2"/>
      <c r="X37" s="2"/>
      <c r="Y37" s="2"/>
      <c r="Z37" s="2"/>
    </row>
    <row r="38" spans="1:26" ht="14.25" customHeight="1" x14ac:dyDescent="0.25">
      <c r="A38" s="51">
        <f t="shared" si="2"/>
        <v>211</v>
      </c>
      <c r="B38" s="52" t="s">
        <v>51</v>
      </c>
      <c r="C38" s="41" t="s">
        <v>15</v>
      </c>
      <c r="D38" s="28"/>
      <c r="E38" s="41">
        <v>1</v>
      </c>
      <c r="F38" s="45">
        <f t="shared" si="1"/>
        <v>0</v>
      </c>
      <c r="G38" s="2"/>
      <c r="H38" s="2"/>
      <c r="I38" s="2"/>
      <c r="J38" s="2"/>
      <c r="K38" s="2"/>
      <c r="L38" s="2"/>
      <c r="M38" s="2"/>
      <c r="N38" s="2"/>
      <c r="O38" s="2"/>
      <c r="P38" s="2"/>
      <c r="Q38" s="2"/>
      <c r="R38" s="2"/>
      <c r="S38" s="2"/>
      <c r="T38" s="2"/>
      <c r="U38" s="2"/>
      <c r="V38" s="2"/>
      <c r="W38" s="2"/>
      <c r="X38" s="2"/>
      <c r="Y38" s="2"/>
      <c r="Z38" s="2"/>
    </row>
    <row r="39" spans="1:26" ht="32.25" customHeight="1" x14ac:dyDescent="0.25">
      <c r="A39" s="51">
        <f t="shared" si="2"/>
        <v>212</v>
      </c>
      <c r="B39" s="55" t="s">
        <v>52</v>
      </c>
      <c r="C39" s="41" t="s">
        <v>15</v>
      </c>
      <c r="D39" s="28"/>
      <c r="E39" s="41">
        <v>1</v>
      </c>
      <c r="F39" s="45">
        <f t="shared" si="1"/>
        <v>0</v>
      </c>
      <c r="G39" s="2"/>
      <c r="H39" s="2"/>
      <c r="I39" s="2"/>
      <c r="J39" s="2"/>
      <c r="K39" s="2"/>
      <c r="L39" s="2"/>
      <c r="M39" s="2"/>
      <c r="N39" s="2"/>
      <c r="O39" s="2"/>
      <c r="P39" s="2"/>
      <c r="Q39" s="2"/>
      <c r="R39" s="2"/>
      <c r="S39" s="2"/>
      <c r="T39" s="2"/>
      <c r="U39" s="2"/>
      <c r="V39" s="2"/>
      <c r="W39" s="2"/>
      <c r="X39" s="2"/>
      <c r="Y39" s="2"/>
      <c r="Z39" s="2"/>
    </row>
    <row r="40" spans="1:26" ht="14.25" customHeight="1" x14ac:dyDescent="0.25">
      <c r="A40" s="51">
        <f t="shared" si="2"/>
        <v>213</v>
      </c>
      <c r="B40" s="52" t="s">
        <v>53</v>
      </c>
      <c r="C40" s="41" t="s">
        <v>15</v>
      </c>
      <c r="D40" s="28"/>
      <c r="E40" s="41">
        <v>1</v>
      </c>
      <c r="F40" s="45">
        <f t="shared" si="1"/>
        <v>0</v>
      </c>
      <c r="G40" s="2"/>
      <c r="H40" s="2"/>
      <c r="I40" s="2"/>
      <c r="J40" s="2"/>
      <c r="K40" s="2"/>
      <c r="L40" s="2"/>
      <c r="M40" s="2"/>
      <c r="N40" s="2"/>
      <c r="O40" s="2"/>
      <c r="P40" s="2"/>
      <c r="Q40" s="2"/>
      <c r="R40" s="2"/>
      <c r="S40" s="2"/>
      <c r="T40" s="2"/>
      <c r="U40" s="2"/>
      <c r="V40" s="2"/>
      <c r="W40" s="2"/>
      <c r="X40" s="2"/>
      <c r="Y40" s="2"/>
      <c r="Z40" s="2"/>
    </row>
    <row r="41" spans="1:26" ht="14.25" customHeight="1" x14ac:dyDescent="0.2">
      <c r="A41" s="51"/>
      <c r="B41" s="52"/>
      <c r="C41" s="41"/>
      <c r="D41" s="53"/>
      <c r="E41" s="41"/>
      <c r="F41" s="45"/>
    </row>
    <row r="42" spans="1:26" ht="14.25" customHeight="1" x14ac:dyDescent="0.2">
      <c r="A42" s="51"/>
      <c r="B42" s="52"/>
      <c r="C42" s="41"/>
      <c r="D42" s="53"/>
      <c r="E42" s="41"/>
      <c r="F42" s="45"/>
    </row>
    <row r="43" spans="1:26" ht="14.25" customHeight="1" x14ac:dyDescent="0.2">
      <c r="A43" s="56"/>
      <c r="B43" s="57"/>
      <c r="C43" s="58"/>
      <c r="D43" s="59"/>
      <c r="E43" s="60"/>
      <c r="F43" s="61"/>
    </row>
    <row r="44" spans="1:26" ht="26.25" customHeight="1" x14ac:dyDescent="0.2">
      <c r="A44" s="234" t="s">
        <v>54</v>
      </c>
      <c r="B44" s="232"/>
      <c r="C44" s="232"/>
      <c r="D44" s="233"/>
      <c r="E44" s="62"/>
      <c r="F44" s="63">
        <f>SUM(F25:F43)</f>
        <v>0</v>
      </c>
    </row>
    <row r="45" spans="1:26" ht="14.25" customHeight="1" x14ac:dyDescent="0.2">
      <c r="A45" s="64"/>
      <c r="B45" s="64"/>
      <c r="C45" s="64"/>
      <c r="D45" s="65"/>
      <c r="E45" s="65"/>
      <c r="F45" s="66"/>
    </row>
    <row r="46" spans="1:26" ht="14.25" customHeight="1" x14ac:dyDescent="0.2">
      <c r="A46" s="67"/>
      <c r="B46" s="68" t="s">
        <v>55</v>
      </c>
      <c r="C46" s="69"/>
      <c r="D46" s="70"/>
      <c r="E46" s="71"/>
      <c r="F46" s="61"/>
    </row>
    <row r="47" spans="1:26" ht="47.25" customHeight="1" x14ac:dyDescent="0.2">
      <c r="A47" s="51">
        <f>A40+1</f>
        <v>214</v>
      </c>
      <c r="B47" s="52" t="s">
        <v>56</v>
      </c>
      <c r="C47" s="41" t="s">
        <v>57</v>
      </c>
      <c r="D47" s="28"/>
      <c r="E47" s="72">
        <v>6</v>
      </c>
      <c r="F47" s="73">
        <f t="shared" ref="F47:F73" si="3">D47*E47</f>
        <v>0</v>
      </c>
    </row>
    <row r="48" spans="1:26" ht="14.25" customHeight="1" x14ac:dyDescent="0.2">
      <c r="A48" s="51">
        <f t="shared" ref="A48:A52" si="4">A47+1</f>
        <v>215</v>
      </c>
      <c r="B48" s="52" t="s">
        <v>58</v>
      </c>
      <c r="C48" s="41" t="s">
        <v>15</v>
      </c>
      <c r="D48" s="28"/>
      <c r="E48" s="72">
        <v>1</v>
      </c>
      <c r="F48" s="73">
        <f t="shared" si="3"/>
        <v>0</v>
      </c>
    </row>
    <row r="49" spans="1:26" ht="36" customHeight="1" x14ac:dyDescent="0.2">
      <c r="A49" s="51">
        <f t="shared" si="4"/>
        <v>216</v>
      </c>
      <c r="B49" s="52" t="s">
        <v>59</v>
      </c>
      <c r="C49" s="41" t="s">
        <v>15</v>
      </c>
      <c r="D49" s="28"/>
      <c r="E49" s="72">
        <v>1</v>
      </c>
      <c r="F49" s="73">
        <f t="shared" si="3"/>
        <v>0</v>
      </c>
    </row>
    <row r="50" spans="1:26" ht="39" customHeight="1" x14ac:dyDescent="0.2">
      <c r="A50" s="51">
        <f t="shared" si="4"/>
        <v>217</v>
      </c>
      <c r="B50" s="55" t="s">
        <v>60</v>
      </c>
      <c r="C50" s="41" t="s">
        <v>15</v>
      </c>
      <c r="D50" s="28"/>
      <c r="E50" s="72">
        <v>1</v>
      </c>
      <c r="F50" s="73">
        <f t="shared" si="3"/>
        <v>0</v>
      </c>
    </row>
    <row r="51" spans="1:26" ht="95.25" customHeight="1" x14ac:dyDescent="0.25">
      <c r="A51" s="74">
        <f t="shared" si="4"/>
        <v>218</v>
      </c>
      <c r="B51" s="75" t="s">
        <v>61</v>
      </c>
      <c r="C51" s="76" t="s">
        <v>15</v>
      </c>
      <c r="D51" s="77"/>
      <c r="E51" s="78">
        <v>1</v>
      </c>
      <c r="F51" s="73">
        <f t="shared" si="3"/>
        <v>0</v>
      </c>
      <c r="G51" s="79"/>
      <c r="H51" s="79"/>
      <c r="I51" s="79"/>
      <c r="J51" s="79"/>
      <c r="K51" s="79"/>
      <c r="L51" s="79"/>
      <c r="M51" s="79"/>
      <c r="N51" s="79"/>
      <c r="O51" s="79"/>
      <c r="P51" s="79"/>
      <c r="Q51" s="79"/>
      <c r="R51" s="79"/>
      <c r="S51" s="79"/>
      <c r="T51" s="79"/>
      <c r="U51" s="79"/>
      <c r="V51" s="79"/>
      <c r="W51" s="79"/>
      <c r="X51" s="79"/>
      <c r="Y51" s="79"/>
      <c r="Z51" s="79"/>
    </row>
    <row r="52" spans="1:26" ht="44.25" customHeight="1" x14ac:dyDescent="0.2">
      <c r="A52" s="51">
        <f t="shared" si="4"/>
        <v>219</v>
      </c>
      <c r="B52" s="80" t="s">
        <v>62</v>
      </c>
      <c r="C52" s="41" t="s">
        <v>43</v>
      </c>
      <c r="D52" s="28"/>
      <c r="E52" s="72">
        <v>100</v>
      </c>
      <c r="F52" s="73">
        <f t="shared" si="3"/>
        <v>0</v>
      </c>
    </row>
    <row r="53" spans="1:26" ht="14.25" customHeight="1" x14ac:dyDescent="0.2">
      <c r="A53" s="51">
        <v>220</v>
      </c>
      <c r="B53" s="80" t="s">
        <v>63</v>
      </c>
      <c r="C53" s="41" t="s">
        <v>15</v>
      </c>
      <c r="D53" s="81"/>
      <c r="E53" s="72">
        <v>1</v>
      </c>
      <c r="F53" s="73">
        <f t="shared" si="3"/>
        <v>0</v>
      </c>
    </row>
    <row r="54" spans="1:26" ht="14.25" customHeight="1" x14ac:dyDescent="0.25">
      <c r="A54" s="74">
        <v>221</v>
      </c>
      <c r="B54" s="82" t="s">
        <v>64</v>
      </c>
      <c r="C54" s="76" t="s">
        <v>65</v>
      </c>
      <c r="D54" s="83"/>
      <c r="E54" s="78">
        <v>1</v>
      </c>
      <c r="F54" s="84">
        <f t="shared" si="3"/>
        <v>0</v>
      </c>
      <c r="G54" s="85"/>
      <c r="H54" s="85"/>
      <c r="I54" s="85"/>
      <c r="J54" s="85"/>
      <c r="K54" s="85"/>
      <c r="L54" s="85"/>
      <c r="M54" s="85"/>
      <c r="N54" s="85"/>
      <c r="O54" s="85"/>
      <c r="P54" s="85"/>
      <c r="Q54" s="85"/>
      <c r="R54" s="85"/>
      <c r="S54" s="85"/>
      <c r="T54" s="85"/>
      <c r="U54" s="85"/>
      <c r="V54" s="85"/>
      <c r="W54" s="85"/>
      <c r="X54" s="85"/>
      <c r="Y54" s="85"/>
      <c r="Z54" s="85"/>
    </row>
    <row r="55" spans="1:26" ht="14.25" customHeight="1" x14ac:dyDescent="0.2">
      <c r="A55" s="51">
        <v>222</v>
      </c>
      <c r="B55" s="80" t="s">
        <v>66</v>
      </c>
      <c r="C55" s="41" t="s">
        <v>15</v>
      </c>
      <c r="D55" s="81"/>
      <c r="E55" s="72">
        <v>1</v>
      </c>
      <c r="F55" s="73">
        <f t="shared" si="3"/>
        <v>0</v>
      </c>
    </row>
    <row r="56" spans="1:26" ht="24" customHeight="1" x14ac:dyDescent="0.2">
      <c r="A56" s="51">
        <v>223</v>
      </c>
      <c r="B56" s="80" t="s">
        <v>67</v>
      </c>
      <c r="C56" s="41" t="s">
        <v>68</v>
      </c>
      <c r="D56" s="81"/>
      <c r="E56" s="72">
        <v>1</v>
      </c>
      <c r="F56" s="73">
        <f t="shared" si="3"/>
        <v>0</v>
      </c>
    </row>
    <row r="57" spans="1:26" ht="20.25" customHeight="1" x14ac:dyDescent="0.2">
      <c r="A57" s="51">
        <v>224</v>
      </c>
      <c r="B57" s="80" t="s">
        <v>69</v>
      </c>
      <c r="C57" s="41" t="s">
        <v>68</v>
      </c>
      <c r="D57" s="81"/>
      <c r="E57" s="72">
        <v>1</v>
      </c>
      <c r="F57" s="73">
        <f t="shared" si="3"/>
        <v>0</v>
      </c>
    </row>
    <row r="58" spans="1:26" ht="33.75" customHeight="1" x14ac:dyDescent="0.2">
      <c r="A58" s="51">
        <v>225</v>
      </c>
      <c r="B58" s="80" t="s">
        <v>70</v>
      </c>
      <c r="C58" s="41" t="s">
        <v>71</v>
      </c>
      <c r="D58" s="81"/>
      <c r="E58" s="72">
        <v>1</v>
      </c>
      <c r="F58" s="73">
        <f t="shared" si="3"/>
        <v>0</v>
      </c>
    </row>
    <row r="59" spans="1:26" ht="14.25" customHeight="1" x14ac:dyDescent="0.2">
      <c r="A59" s="51">
        <v>226</v>
      </c>
      <c r="B59" s="55" t="s">
        <v>72</v>
      </c>
      <c r="C59" s="86" t="s">
        <v>15</v>
      </c>
      <c r="D59" s="87"/>
      <c r="E59" s="72">
        <v>1</v>
      </c>
      <c r="F59" s="73">
        <f t="shared" si="3"/>
        <v>0</v>
      </c>
    </row>
    <row r="60" spans="1:26" ht="41.25" customHeight="1" x14ac:dyDescent="0.2">
      <c r="A60" s="51">
        <f t="shared" ref="A60:A61" si="5">A59+1</f>
        <v>227</v>
      </c>
      <c r="B60" s="52" t="s">
        <v>73</v>
      </c>
      <c r="C60" s="41" t="s">
        <v>57</v>
      </c>
      <c r="D60" s="28"/>
      <c r="E60" s="72">
        <v>6</v>
      </c>
      <c r="F60" s="73">
        <f t="shared" si="3"/>
        <v>0</v>
      </c>
    </row>
    <row r="61" spans="1:26" ht="72" customHeight="1" x14ac:dyDescent="0.2">
      <c r="A61" s="51">
        <f t="shared" si="5"/>
        <v>228</v>
      </c>
      <c r="B61" s="55" t="s">
        <v>74</v>
      </c>
      <c r="C61" s="41" t="s">
        <v>18</v>
      </c>
      <c r="D61" s="88"/>
      <c r="E61" s="72">
        <v>1</v>
      </c>
      <c r="F61" s="73">
        <f t="shared" si="3"/>
        <v>0</v>
      </c>
    </row>
    <row r="62" spans="1:26" ht="14.25" customHeight="1" x14ac:dyDescent="0.2">
      <c r="A62" s="51"/>
      <c r="B62" s="55"/>
      <c r="C62" s="41"/>
      <c r="D62" s="53"/>
      <c r="E62" s="72"/>
      <c r="F62" s="73">
        <f t="shared" si="3"/>
        <v>0</v>
      </c>
    </row>
    <row r="63" spans="1:26" ht="14.25" customHeight="1" x14ac:dyDescent="0.2">
      <c r="A63" s="51"/>
      <c r="B63" s="89" t="s">
        <v>75</v>
      </c>
      <c r="C63" s="90"/>
      <c r="D63" s="91"/>
      <c r="E63" s="92"/>
      <c r="F63" s="73">
        <f t="shared" si="3"/>
        <v>0</v>
      </c>
    </row>
    <row r="64" spans="1:26" ht="14.25" customHeight="1" x14ac:dyDescent="0.2">
      <c r="A64" s="51"/>
      <c r="B64" s="80"/>
      <c r="C64" s="90"/>
      <c r="D64" s="91"/>
      <c r="E64" s="93"/>
      <c r="F64" s="73">
        <f t="shared" si="3"/>
        <v>0</v>
      </c>
    </row>
    <row r="65" spans="1:26" ht="14.25" customHeight="1" x14ac:dyDescent="0.2">
      <c r="A65" s="51">
        <v>229</v>
      </c>
      <c r="B65" s="52" t="s">
        <v>76</v>
      </c>
      <c r="C65" s="41" t="s">
        <v>15</v>
      </c>
      <c r="D65" s="28"/>
      <c r="E65" s="41">
        <v>1</v>
      </c>
      <c r="F65" s="73">
        <f t="shared" si="3"/>
        <v>0</v>
      </c>
    </row>
    <row r="66" spans="1:26" ht="14.25" customHeight="1" x14ac:dyDescent="0.2">
      <c r="A66" s="51">
        <v>230</v>
      </c>
      <c r="B66" s="52" t="s">
        <v>77</v>
      </c>
      <c r="C66" s="41" t="s">
        <v>15</v>
      </c>
      <c r="D66" s="28"/>
      <c r="E66" s="41">
        <v>1</v>
      </c>
      <c r="F66" s="73">
        <f t="shared" si="3"/>
        <v>0</v>
      </c>
    </row>
    <row r="67" spans="1:26" ht="36" customHeight="1" x14ac:dyDescent="0.2">
      <c r="A67" s="51">
        <v>231</v>
      </c>
      <c r="B67" s="94" t="s">
        <v>56</v>
      </c>
      <c r="C67" s="41" t="s">
        <v>57</v>
      </c>
      <c r="D67" s="28"/>
      <c r="E67" s="41">
        <v>3</v>
      </c>
      <c r="F67" s="73">
        <f t="shared" si="3"/>
        <v>0</v>
      </c>
    </row>
    <row r="68" spans="1:26" ht="88.5" customHeight="1" x14ac:dyDescent="0.2">
      <c r="A68" s="51">
        <v>232</v>
      </c>
      <c r="B68" s="94" t="s">
        <v>78</v>
      </c>
      <c r="C68" s="41" t="s">
        <v>15</v>
      </c>
      <c r="D68" s="28"/>
      <c r="E68" s="41">
        <v>1</v>
      </c>
      <c r="F68" s="73">
        <f t="shared" si="3"/>
        <v>0</v>
      </c>
    </row>
    <row r="69" spans="1:26" ht="81" customHeight="1" x14ac:dyDescent="0.25">
      <c r="A69" s="51">
        <v>233</v>
      </c>
      <c r="B69" s="95" t="s">
        <v>79</v>
      </c>
      <c r="C69" s="41" t="s">
        <v>15</v>
      </c>
      <c r="D69" s="96"/>
      <c r="E69" s="41">
        <v>1</v>
      </c>
      <c r="F69" s="73">
        <f t="shared" si="3"/>
        <v>0</v>
      </c>
      <c r="G69" s="2"/>
      <c r="H69" s="2"/>
      <c r="I69" s="2"/>
      <c r="J69" s="2"/>
      <c r="K69" s="2"/>
      <c r="L69" s="2"/>
      <c r="M69" s="2"/>
      <c r="N69" s="2"/>
      <c r="O69" s="2"/>
      <c r="P69" s="2"/>
      <c r="Q69" s="2"/>
      <c r="R69" s="2"/>
      <c r="S69" s="2"/>
      <c r="T69" s="2"/>
      <c r="U69" s="2"/>
      <c r="V69" s="2"/>
      <c r="W69" s="2"/>
      <c r="X69" s="2"/>
      <c r="Y69" s="2"/>
      <c r="Z69" s="2"/>
    </row>
    <row r="70" spans="1:26" ht="36" customHeight="1" x14ac:dyDescent="0.2">
      <c r="A70" s="51">
        <v>234</v>
      </c>
      <c r="B70" s="52" t="s">
        <v>59</v>
      </c>
      <c r="C70" s="41" t="s">
        <v>15</v>
      </c>
      <c r="D70" s="28"/>
      <c r="E70" s="41">
        <v>1</v>
      </c>
      <c r="F70" s="73">
        <f t="shared" si="3"/>
        <v>0</v>
      </c>
    </row>
    <row r="71" spans="1:26" ht="22.5" customHeight="1" x14ac:dyDescent="0.2">
      <c r="A71" s="51">
        <v>235</v>
      </c>
      <c r="B71" s="55" t="s">
        <v>80</v>
      </c>
      <c r="C71" s="41" t="s">
        <v>15</v>
      </c>
      <c r="D71" s="28"/>
      <c r="E71" s="41">
        <v>1</v>
      </c>
      <c r="F71" s="73">
        <f t="shared" si="3"/>
        <v>0</v>
      </c>
    </row>
    <row r="72" spans="1:26" ht="37.5" customHeight="1" x14ac:dyDescent="0.2">
      <c r="A72" s="51">
        <v>236</v>
      </c>
      <c r="B72" s="94" t="s">
        <v>73</v>
      </c>
      <c r="C72" s="41" t="s">
        <v>57</v>
      </c>
      <c r="D72" s="28"/>
      <c r="E72" s="41">
        <v>6</v>
      </c>
      <c r="F72" s="73">
        <f t="shared" si="3"/>
        <v>0</v>
      </c>
    </row>
    <row r="73" spans="1:26" ht="14.25" customHeight="1" x14ac:dyDescent="0.2">
      <c r="A73" s="56">
        <v>237</v>
      </c>
      <c r="B73" s="55" t="s">
        <v>81</v>
      </c>
      <c r="C73" s="41" t="s">
        <v>18</v>
      </c>
      <c r="D73" s="88"/>
      <c r="E73" s="41">
        <v>1</v>
      </c>
      <c r="F73" s="73">
        <f t="shared" si="3"/>
        <v>0</v>
      </c>
    </row>
    <row r="74" spans="1:26" ht="28.5" customHeight="1" x14ac:dyDescent="0.2">
      <c r="A74" s="235" t="s">
        <v>54</v>
      </c>
      <c r="B74" s="232"/>
      <c r="C74" s="232"/>
      <c r="D74" s="232"/>
      <c r="E74" s="233"/>
      <c r="F74" s="97">
        <f>SUM(F47:F73)</f>
        <v>0</v>
      </c>
    </row>
    <row r="75" spans="1:26" ht="14.25" customHeight="1" x14ac:dyDescent="0.25">
      <c r="A75" s="80"/>
      <c r="B75" s="98" t="s">
        <v>82</v>
      </c>
      <c r="C75" s="90"/>
      <c r="D75" s="99"/>
      <c r="E75" s="99"/>
      <c r="F75" s="100"/>
    </row>
    <row r="76" spans="1:26" ht="14.25" customHeight="1" x14ac:dyDescent="0.2">
      <c r="A76" s="80"/>
      <c r="B76" s="101"/>
      <c r="C76" s="90"/>
      <c r="D76" s="99"/>
      <c r="E76" s="99"/>
      <c r="F76" s="102"/>
    </row>
    <row r="77" spans="1:26" ht="14.25" customHeight="1" x14ac:dyDescent="0.2">
      <c r="A77" s="90"/>
      <c r="B77" s="89" t="s">
        <v>83</v>
      </c>
      <c r="C77" s="90"/>
      <c r="D77" s="99"/>
      <c r="E77" s="99"/>
      <c r="F77" s="102"/>
    </row>
    <row r="78" spans="1:26" ht="14.25" customHeight="1" x14ac:dyDescent="0.2">
      <c r="A78" s="90"/>
      <c r="B78" s="103"/>
      <c r="C78" s="90"/>
      <c r="D78" s="99"/>
      <c r="E78" s="99"/>
      <c r="F78" s="102"/>
    </row>
    <row r="79" spans="1:26" ht="14.25" customHeight="1" x14ac:dyDescent="0.2">
      <c r="A79" s="90"/>
      <c r="B79" s="103" t="s">
        <v>84</v>
      </c>
      <c r="C79" s="90"/>
      <c r="D79" s="99"/>
      <c r="E79" s="99"/>
      <c r="F79" s="102">
        <f>F44</f>
        <v>0</v>
      </c>
    </row>
    <row r="80" spans="1:26" ht="14.25" customHeight="1" x14ac:dyDescent="0.2">
      <c r="A80" s="90"/>
      <c r="B80" s="103"/>
      <c r="C80" s="90"/>
      <c r="D80" s="99"/>
      <c r="E80" s="99"/>
      <c r="F80" s="102"/>
    </row>
    <row r="81" spans="1:26" ht="14.25" customHeight="1" x14ac:dyDescent="0.2">
      <c r="A81" s="104"/>
      <c r="B81" s="104" t="s">
        <v>85</v>
      </c>
      <c r="C81" s="105"/>
      <c r="D81" s="106"/>
      <c r="E81" s="106"/>
      <c r="F81" s="107">
        <f>F74</f>
        <v>0</v>
      </c>
    </row>
    <row r="82" spans="1:26" ht="27" customHeight="1" x14ac:dyDescent="0.2">
      <c r="A82" s="236" t="s">
        <v>86</v>
      </c>
      <c r="B82" s="232"/>
      <c r="C82" s="232"/>
      <c r="D82" s="232"/>
      <c r="E82" s="233"/>
      <c r="F82" s="97">
        <f>SUM(F79:F81)</f>
        <v>0</v>
      </c>
    </row>
    <row r="83" spans="1:26" ht="14.25" customHeight="1" x14ac:dyDescent="0.2">
      <c r="A83" s="108"/>
      <c r="B83" s="109"/>
      <c r="C83" s="60"/>
      <c r="D83" s="60"/>
      <c r="E83" s="60"/>
      <c r="F83" s="110"/>
    </row>
    <row r="84" spans="1:26" ht="14.25" customHeight="1" x14ac:dyDescent="0.2">
      <c r="A84" s="111"/>
      <c r="B84" s="41"/>
      <c r="C84" s="41"/>
      <c r="D84" s="41"/>
      <c r="E84" s="41"/>
      <c r="F84" s="42"/>
    </row>
    <row r="85" spans="1:26" ht="14.25" customHeight="1" x14ac:dyDescent="0.2">
      <c r="A85" s="112">
        <v>300</v>
      </c>
      <c r="B85" s="40" t="s">
        <v>87</v>
      </c>
      <c r="C85" s="41"/>
      <c r="D85" s="41"/>
      <c r="E85" s="41"/>
      <c r="F85" s="42"/>
    </row>
    <row r="86" spans="1:26" ht="14.25" customHeight="1" x14ac:dyDescent="0.2">
      <c r="A86" s="112"/>
      <c r="B86" s="40"/>
      <c r="C86" s="41"/>
      <c r="D86" s="41"/>
      <c r="E86" s="41"/>
      <c r="F86" s="42"/>
    </row>
    <row r="87" spans="1:26" ht="14.25" customHeight="1" x14ac:dyDescent="0.2">
      <c r="A87" s="111"/>
      <c r="B87" s="113" t="s">
        <v>88</v>
      </c>
      <c r="C87" s="111"/>
      <c r="D87" s="114"/>
      <c r="E87" s="111"/>
      <c r="F87" s="115"/>
    </row>
    <row r="88" spans="1:26" ht="14.25" customHeight="1" x14ac:dyDescent="0.2">
      <c r="A88" s="111"/>
      <c r="B88" s="116" t="s">
        <v>89</v>
      </c>
      <c r="C88" s="111"/>
      <c r="D88" s="114"/>
      <c r="E88" s="111"/>
      <c r="F88" s="115"/>
    </row>
    <row r="89" spans="1:26" ht="99" customHeight="1" x14ac:dyDescent="0.2">
      <c r="A89" s="111">
        <v>301</v>
      </c>
      <c r="B89" s="117" t="s">
        <v>90</v>
      </c>
      <c r="C89" s="90" t="s">
        <v>91</v>
      </c>
      <c r="D89" s="118"/>
      <c r="E89" s="90">
        <v>1</v>
      </c>
      <c r="F89" s="119">
        <f t="shared" ref="F89:F96" si="6">D89*E89</f>
        <v>0</v>
      </c>
    </row>
    <row r="90" spans="1:26" ht="14.25" customHeight="1" x14ac:dyDescent="0.2">
      <c r="A90" s="111"/>
      <c r="B90" s="116" t="s">
        <v>92</v>
      </c>
      <c r="C90" s="90"/>
      <c r="D90" s="91"/>
      <c r="E90" s="90"/>
      <c r="F90" s="119">
        <f t="shared" si="6"/>
        <v>0</v>
      </c>
    </row>
    <row r="91" spans="1:26" ht="94.5" customHeight="1" x14ac:dyDescent="0.25">
      <c r="A91" s="120">
        <f>A89+1</f>
        <v>302</v>
      </c>
      <c r="B91" s="75" t="s">
        <v>93</v>
      </c>
      <c r="C91" s="121" t="s">
        <v>15</v>
      </c>
      <c r="D91" s="122"/>
      <c r="E91" s="121">
        <v>1</v>
      </c>
      <c r="F91" s="119">
        <f t="shared" si="6"/>
        <v>0</v>
      </c>
      <c r="G91" s="79"/>
      <c r="H91" s="79"/>
      <c r="I91" s="79"/>
      <c r="J91" s="79"/>
      <c r="K91" s="79"/>
      <c r="L91" s="79"/>
      <c r="M91" s="79"/>
      <c r="N91" s="79"/>
      <c r="O91" s="79"/>
      <c r="P91" s="79"/>
      <c r="Q91" s="79"/>
      <c r="R91" s="79"/>
      <c r="S91" s="79"/>
      <c r="T91" s="79"/>
      <c r="U91" s="79"/>
      <c r="V91" s="79"/>
      <c r="W91" s="79"/>
      <c r="X91" s="79"/>
      <c r="Y91" s="79"/>
      <c r="Z91" s="79"/>
    </row>
    <row r="92" spans="1:26" ht="49.5" customHeight="1" x14ac:dyDescent="0.25">
      <c r="A92" s="120">
        <v>304</v>
      </c>
      <c r="B92" s="123" t="s">
        <v>94</v>
      </c>
      <c r="C92" s="121" t="s">
        <v>33</v>
      </c>
      <c r="D92" s="124"/>
      <c r="E92" s="121">
        <v>1</v>
      </c>
      <c r="F92" s="119">
        <f t="shared" si="6"/>
        <v>0</v>
      </c>
      <c r="G92" s="79"/>
      <c r="H92" s="79"/>
      <c r="I92" s="79"/>
      <c r="J92" s="79"/>
      <c r="K92" s="79"/>
      <c r="L92" s="79"/>
      <c r="M92" s="79"/>
      <c r="N92" s="79"/>
      <c r="O92" s="79"/>
      <c r="P92" s="79"/>
      <c r="Q92" s="79"/>
      <c r="R92" s="79"/>
      <c r="S92" s="79"/>
      <c r="T92" s="79"/>
      <c r="U92" s="79"/>
      <c r="V92" s="79"/>
      <c r="W92" s="79"/>
      <c r="X92" s="79"/>
      <c r="Y92" s="79"/>
      <c r="Z92" s="79"/>
    </row>
    <row r="93" spans="1:26" ht="14.25" customHeight="1" x14ac:dyDescent="0.2">
      <c r="A93" s="111"/>
      <c r="B93" s="116" t="s">
        <v>95</v>
      </c>
      <c r="C93" s="111"/>
      <c r="D93" s="125"/>
      <c r="E93" s="90"/>
      <c r="F93" s="119">
        <f t="shared" si="6"/>
        <v>0</v>
      </c>
    </row>
    <row r="94" spans="1:26" ht="36.75" customHeight="1" x14ac:dyDescent="0.25">
      <c r="A94" s="41">
        <v>307</v>
      </c>
      <c r="B94" s="126" t="s">
        <v>96</v>
      </c>
      <c r="C94" s="90" t="s">
        <v>91</v>
      </c>
      <c r="D94" s="91"/>
      <c r="E94" s="90">
        <v>1</v>
      </c>
      <c r="F94" s="119">
        <f t="shared" si="6"/>
        <v>0</v>
      </c>
      <c r="G94" s="2"/>
      <c r="H94" s="2"/>
      <c r="I94" s="2"/>
      <c r="J94" s="2"/>
      <c r="K94" s="2"/>
      <c r="L94" s="2"/>
      <c r="M94" s="2"/>
      <c r="N94" s="2"/>
      <c r="O94" s="2"/>
      <c r="P94" s="2"/>
      <c r="Q94" s="2"/>
      <c r="R94" s="2"/>
      <c r="S94" s="2"/>
      <c r="T94" s="2"/>
      <c r="U94" s="2"/>
      <c r="V94" s="2"/>
      <c r="W94" s="2"/>
      <c r="X94" s="2"/>
      <c r="Y94" s="2"/>
      <c r="Z94" s="2"/>
    </row>
    <row r="95" spans="1:26" ht="14.25" customHeight="1" x14ac:dyDescent="0.25">
      <c r="A95" s="41"/>
      <c r="B95" s="127" t="s">
        <v>97</v>
      </c>
      <c r="C95" s="41"/>
      <c r="D95" s="53"/>
      <c r="E95" s="72"/>
      <c r="F95" s="119">
        <f t="shared" si="6"/>
        <v>0</v>
      </c>
      <c r="G95" s="2"/>
      <c r="H95" s="2"/>
      <c r="I95" s="2"/>
      <c r="J95" s="2"/>
      <c r="K95" s="2"/>
      <c r="L95" s="2"/>
      <c r="M95" s="2"/>
      <c r="N95" s="2"/>
      <c r="O95" s="2" t="s">
        <v>98</v>
      </c>
      <c r="P95" s="2"/>
      <c r="Q95" s="2"/>
      <c r="R95" s="2"/>
      <c r="S95" s="2"/>
      <c r="T95" s="2"/>
      <c r="U95" s="2"/>
      <c r="V95" s="2"/>
      <c r="W95" s="2"/>
      <c r="X95" s="2"/>
      <c r="Y95" s="2"/>
      <c r="Z95" s="2"/>
    </row>
    <row r="96" spans="1:26" ht="42" customHeight="1" x14ac:dyDescent="0.25">
      <c r="A96" s="41">
        <v>308</v>
      </c>
      <c r="B96" s="55" t="s">
        <v>99</v>
      </c>
      <c r="C96" s="41" t="s">
        <v>100</v>
      </c>
      <c r="D96" s="128"/>
      <c r="E96" s="72">
        <v>189</v>
      </c>
      <c r="F96" s="119">
        <f t="shared" si="6"/>
        <v>0</v>
      </c>
      <c r="G96" s="2"/>
      <c r="H96" s="2"/>
      <c r="I96" s="2"/>
      <c r="J96" s="2"/>
      <c r="K96" s="2"/>
      <c r="L96" s="2"/>
      <c r="M96" s="2"/>
      <c r="N96" s="2"/>
      <c r="O96" s="2"/>
      <c r="P96" s="2"/>
      <c r="Q96" s="2"/>
      <c r="R96" s="2"/>
      <c r="S96" s="2"/>
      <c r="T96" s="2"/>
      <c r="U96" s="2"/>
      <c r="V96" s="2"/>
      <c r="W96" s="2"/>
      <c r="X96" s="2"/>
      <c r="Y96" s="2"/>
      <c r="Z96" s="2"/>
    </row>
    <row r="97" spans="1:6" ht="14.25" customHeight="1" x14ac:dyDescent="0.2">
      <c r="A97" s="129"/>
      <c r="B97" s="130"/>
      <c r="C97" s="129"/>
      <c r="D97" s="131"/>
      <c r="E97" s="132"/>
      <c r="F97" s="133"/>
    </row>
    <row r="98" spans="1:6" ht="30.75" customHeight="1" x14ac:dyDescent="0.2">
      <c r="A98" s="236" t="s">
        <v>101</v>
      </c>
      <c r="B98" s="232"/>
      <c r="C98" s="232"/>
      <c r="D98" s="232"/>
      <c r="E98" s="233"/>
      <c r="F98" s="134">
        <f>SUM(F89:F97)</f>
        <v>0</v>
      </c>
    </row>
    <row r="99" spans="1:6" ht="14.25" customHeight="1" x14ac:dyDescent="0.2">
      <c r="A99" s="64"/>
      <c r="B99" s="64"/>
      <c r="C99" s="64"/>
      <c r="D99" s="64"/>
      <c r="E99" s="64"/>
      <c r="F99" s="135"/>
    </row>
    <row r="100" spans="1:6" ht="14.25" customHeight="1" x14ac:dyDescent="0.2">
      <c r="A100" s="39"/>
      <c r="B100" s="39"/>
      <c r="C100" s="39"/>
      <c r="D100" s="39"/>
      <c r="E100" s="39"/>
      <c r="F100" s="136"/>
    </row>
    <row r="101" spans="1:6" ht="14.25" customHeight="1" x14ac:dyDescent="0.2">
      <c r="A101" s="41"/>
      <c r="B101" s="137" t="s">
        <v>102</v>
      </c>
      <c r="C101" s="41"/>
      <c r="D101" s="138"/>
      <c r="E101" s="72"/>
      <c r="F101" s="136">
        <f t="shared" ref="F101:F109" si="7">D101*E101</f>
        <v>0</v>
      </c>
    </row>
    <row r="102" spans="1:6" ht="14.25" customHeight="1" x14ac:dyDescent="0.2">
      <c r="A102" s="41">
        <v>309</v>
      </c>
      <c r="B102" s="55" t="s">
        <v>103</v>
      </c>
      <c r="C102" s="41" t="s">
        <v>15</v>
      </c>
      <c r="D102" s="128"/>
      <c r="E102" s="72">
        <v>1</v>
      </c>
      <c r="F102" s="136">
        <f t="shared" si="7"/>
        <v>0</v>
      </c>
    </row>
    <row r="103" spans="1:6" ht="14.25" customHeight="1" x14ac:dyDescent="0.2">
      <c r="A103" s="139">
        <f t="shared" ref="A103:A104" si="8">A102+1</f>
        <v>310</v>
      </c>
      <c r="B103" s="140" t="s">
        <v>104</v>
      </c>
      <c r="C103" s="141" t="s">
        <v>91</v>
      </c>
      <c r="D103" s="142"/>
      <c r="E103" s="23">
        <v>1</v>
      </c>
      <c r="F103" s="136">
        <f t="shared" si="7"/>
        <v>0</v>
      </c>
    </row>
    <row r="104" spans="1:6" ht="14.25" customHeight="1" x14ac:dyDescent="0.2">
      <c r="A104" s="139">
        <f t="shared" si="8"/>
        <v>311</v>
      </c>
      <c r="B104" s="55" t="s">
        <v>105</v>
      </c>
      <c r="C104" s="41" t="s">
        <v>91</v>
      </c>
      <c r="D104" s="128"/>
      <c r="E104" s="72">
        <v>1</v>
      </c>
      <c r="F104" s="136">
        <f t="shared" si="7"/>
        <v>0</v>
      </c>
    </row>
    <row r="105" spans="1:6" ht="14.25" customHeight="1" x14ac:dyDescent="0.2">
      <c r="A105" s="111"/>
      <c r="B105" s="55"/>
      <c r="C105" s="41"/>
      <c r="D105" s="53"/>
      <c r="E105" s="72"/>
      <c r="F105" s="136">
        <f t="shared" si="7"/>
        <v>0</v>
      </c>
    </row>
    <row r="106" spans="1:6" ht="14.25" customHeight="1" x14ac:dyDescent="0.2">
      <c r="A106" s="143"/>
      <c r="B106" s="144" t="s">
        <v>106</v>
      </c>
      <c r="C106" s="41"/>
      <c r="D106" s="72"/>
      <c r="E106" s="72"/>
      <c r="F106" s="136">
        <f t="shared" si="7"/>
        <v>0</v>
      </c>
    </row>
    <row r="107" spans="1:6" ht="14.25" customHeight="1" x14ac:dyDescent="0.2">
      <c r="A107" s="145">
        <v>312</v>
      </c>
      <c r="B107" s="144" t="s">
        <v>107</v>
      </c>
      <c r="C107" s="90" t="s">
        <v>108</v>
      </c>
      <c r="D107" s="142"/>
      <c r="E107" s="91">
        <v>1</v>
      </c>
      <c r="F107" s="136">
        <f t="shared" si="7"/>
        <v>0</v>
      </c>
    </row>
    <row r="108" spans="1:6" ht="14.25" customHeight="1" x14ac:dyDescent="0.2">
      <c r="A108" s="145">
        <f t="shared" ref="A108:A109" si="9">A107+1</f>
        <v>313</v>
      </c>
      <c r="B108" s="55" t="s">
        <v>109</v>
      </c>
      <c r="C108" s="41" t="s">
        <v>43</v>
      </c>
      <c r="D108" s="88"/>
      <c r="E108" s="72">
        <v>50</v>
      </c>
      <c r="F108" s="136">
        <f t="shared" si="7"/>
        <v>0</v>
      </c>
    </row>
    <row r="109" spans="1:6" ht="14.25" customHeight="1" x14ac:dyDescent="0.2">
      <c r="A109" s="145">
        <f t="shared" si="9"/>
        <v>314</v>
      </c>
      <c r="B109" s="55" t="s">
        <v>110</v>
      </c>
      <c r="C109" s="41" t="s">
        <v>111</v>
      </c>
      <c r="D109" s="28"/>
      <c r="E109" s="72">
        <v>3</v>
      </c>
      <c r="F109" s="136">
        <f t="shared" si="7"/>
        <v>0</v>
      </c>
    </row>
    <row r="110" spans="1:6" ht="14.25" customHeight="1" x14ac:dyDescent="0.2">
      <c r="A110" s="146"/>
      <c r="B110" s="147"/>
      <c r="C110" s="147"/>
      <c r="D110" s="148"/>
      <c r="E110" s="149"/>
      <c r="F110" s="150"/>
    </row>
    <row r="111" spans="1:6" ht="35.25" customHeight="1" x14ac:dyDescent="0.2">
      <c r="A111" s="235" t="s">
        <v>101</v>
      </c>
      <c r="B111" s="232"/>
      <c r="C111" s="232"/>
      <c r="D111" s="232"/>
      <c r="E111" s="233"/>
      <c r="F111" s="151">
        <f>SUM(F101:F110)</f>
        <v>0</v>
      </c>
    </row>
    <row r="112" spans="1:6" ht="14.25" customHeight="1" x14ac:dyDescent="0.2">
      <c r="A112" s="152"/>
      <c r="B112" s="152"/>
      <c r="C112" s="152"/>
      <c r="D112" s="152"/>
      <c r="E112" s="152"/>
      <c r="F112" s="153"/>
    </row>
    <row r="113" spans="1:26" ht="14.25" customHeight="1" x14ac:dyDescent="0.2">
      <c r="A113" s="39"/>
      <c r="B113" s="39"/>
      <c r="C113" s="39"/>
      <c r="D113" s="39"/>
      <c r="E113" s="39"/>
      <c r="F113" s="154"/>
    </row>
    <row r="114" spans="1:26" ht="14.25" customHeight="1" x14ac:dyDescent="0.2">
      <c r="A114" s="39"/>
      <c r="B114" s="155" t="s">
        <v>112</v>
      </c>
      <c r="C114" s="39"/>
      <c r="D114" s="39"/>
      <c r="E114" s="39"/>
      <c r="F114" s="154"/>
    </row>
    <row r="115" spans="1:26" ht="14.25" customHeight="1" x14ac:dyDescent="0.2">
      <c r="A115" s="39"/>
      <c r="B115" s="39"/>
      <c r="C115" s="39"/>
      <c r="D115" s="39"/>
      <c r="E115" s="39"/>
      <c r="F115" s="154"/>
    </row>
    <row r="116" spans="1:26" ht="14.25" customHeight="1" x14ac:dyDescent="0.2">
      <c r="A116" s="39"/>
      <c r="B116" s="40" t="s">
        <v>113</v>
      </c>
      <c r="C116" s="39"/>
      <c r="D116" s="39"/>
      <c r="E116" s="39"/>
      <c r="F116" s="154"/>
    </row>
    <row r="117" spans="1:26" ht="14.25" customHeight="1" x14ac:dyDescent="0.2">
      <c r="A117" s="39"/>
      <c r="B117" s="39"/>
      <c r="C117" s="39"/>
      <c r="D117" s="39"/>
      <c r="E117" s="39"/>
      <c r="F117" s="154"/>
    </row>
    <row r="118" spans="1:26" ht="14.25" customHeight="1" x14ac:dyDescent="0.2">
      <c r="A118" s="39"/>
      <c r="B118" s="43" t="s">
        <v>84</v>
      </c>
      <c r="C118" s="39"/>
      <c r="D118" s="39"/>
      <c r="E118" s="39"/>
      <c r="F118" s="154">
        <f>F98</f>
        <v>0</v>
      </c>
    </row>
    <row r="119" spans="1:26" ht="14.25" customHeight="1" x14ac:dyDescent="0.2">
      <c r="A119" s="39"/>
      <c r="B119" s="39"/>
      <c r="C119" s="39"/>
      <c r="D119" s="39"/>
      <c r="E119" s="39"/>
      <c r="F119" s="154"/>
    </row>
    <row r="120" spans="1:26" ht="14.25" customHeight="1" x14ac:dyDescent="0.2">
      <c r="A120" s="39"/>
      <c r="B120" s="43" t="s">
        <v>85</v>
      </c>
      <c r="C120" s="39"/>
      <c r="D120" s="39"/>
      <c r="E120" s="39"/>
      <c r="F120" s="154">
        <f>F111</f>
        <v>0</v>
      </c>
    </row>
    <row r="121" spans="1:26" ht="14.25" customHeight="1" x14ac:dyDescent="0.2">
      <c r="A121" s="39"/>
      <c r="B121" s="39"/>
      <c r="C121" s="39"/>
      <c r="D121" s="39"/>
      <c r="E121" s="39"/>
      <c r="F121" s="154"/>
    </row>
    <row r="122" spans="1:26" ht="14.25" customHeight="1" x14ac:dyDescent="0.2">
      <c r="A122" s="152"/>
      <c r="B122" s="152"/>
      <c r="C122" s="152"/>
      <c r="D122" s="152"/>
      <c r="E122" s="152"/>
      <c r="F122" s="153"/>
    </row>
    <row r="123" spans="1:26" ht="24" customHeight="1" x14ac:dyDescent="0.25">
      <c r="A123" s="237" t="s">
        <v>114</v>
      </c>
      <c r="B123" s="232"/>
      <c r="C123" s="232"/>
      <c r="D123" s="232"/>
      <c r="E123" s="233"/>
      <c r="F123" s="156">
        <f>SUM(F118:F122)</f>
        <v>0</v>
      </c>
      <c r="G123" s="2"/>
      <c r="H123" s="2"/>
      <c r="I123" s="2"/>
      <c r="J123" s="2"/>
      <c r="K123" s="2"/>
      <c r="L123" s="2"/>
      <c r="M123" s="2"/>
      <c r="N123" s="2"/>
      <c r="O123" s="2"/>
      <c r="P123" s="2"/>
      <c r="Q123" s="2"/>
      <c r="R123" s="2"/>
      <c r="S123" s="2"/>
      <c r="T123" s="2"/>
      <c r="U123" s="2"/>
      <c r="V123" s="2"/>
      <c r="W123" s="2"/>
      <c r="X123" s="2"/>
      <c r="Y123" s="2"/>
      <c r="Z123" s="2"/>
    </row>
    <row r="124" spans="1:26" ht="14.25" customHeight="1" x14ac:dyDescent="0.25">
      <c r="A124" s="157"/>
      <c r="B124" s="158"/>
      <c r="C124" s="105"/>
      <c r="D124" s="106"/>
      <c r="E124" s="105"/>
      <c r="F124" s="107"/>
      <c r="G124" s="2"/>
      <c r="H124" s="2"/>
      <c r="I124" s="2"/>
      <c r="J124" s="2"/>
      <c r="K124" s="2"/>
      <c r="L124" s="2"/>
      <c r="M124" s="2"/>
      <c r="N124" s="2"/>
      <c r="O124" s="2"/>
      <c r="P124" s="2"/>
      <c r="Q124" s="2"/>
      <c r="R124" s="2"/>
      <c r="S124" s="2"/>
      <c r="T124" s="2"/>
      <c r="U124" s="2"/>
      <c r="V124" s="2"/>
      <c r="W124" s="2"/>
      <c r="X124" s="2"/>
      <c r="Y124" s="2"/>
      <c r="Z124" s="2"/>
    </row>
    <row r="125" spans="1:26" ht="14.25" customHeight="1" x14ac:dyDescent="0.25">
      <c r="A125" s="159">
        <v>400</v>
      </c>
      <c r="B125" s="89" t="s">
        <v>115</v>
      </c>
      <c r="C125" s="90"/>
      <c r="D125" s="160"/>
      <c r="E125" s="90"/>
      <c r="F125" s="102"/>
      <c r="G125" s="2"/>
      <c r="H125" s="2"/>
      <c r="I125" s="2"/>
      <c r="J125" s="2"/>
      <c r="K125" s="2"/>
      <c r="L125" s="2"/>
      <c r="M125" s="2"/>
      <c r="N125" s="2"/>
      <c r="O125" s="2"/>
      <c r="P125" s="2"/>
      <c r="Q125" s="2"/>
      <c r="R125" s="2"/>
      <c r="S125" s="2"/>
      <c r="T125" s="2"/>
      <c r="U125" s="2"/>
      <c r="V125" s="2"/>
      <c r="W125" s="2"/>
      <c r="X125" s="2"/>
      <c r="Y125" s="2"/>
      <c r="Z125" s="2"/>
    </row>
    <row r="126" spans="1:26" ht="14.25" customHeight="1" x14ac:dyDescent="0.25">
      <c r="A126" s="161"/>
      <c r="B126" s="162" t="s">
        <v>116</v>
      </c>
      <c r="C126" s="90"/>
      <c r="D126" s="99"/>
      <c r="E126" s="90"/>
      <c r="F126" s="102"/>
      <c r="G126" s="2"/>
      <c r="H126" s="2"/>
      <c r="I126" s="2"/>
      <c r="J126" s="2"/>
      <c r="K126" s="2"/>
      <c r="L126" s="2"/>
      <c r="M126" s="2"/>
      <c r="N126" s="2"/>
      <c r="O126" s="2"/>
      <c r="P126" s="2"/>
      <c r="Q126" s="2"/>
      <c r="R126" s="2"/>
      <c r="S126" s="2"/>
      <c r="T126" s="2"/>
      <c r="U126" s="2"/>
      <c r="V126" s="2"/>
      <c r="W126" s="2"/>
      <c r="X126" s="2"/>
      <c r="Y126" s="2"/>
      <c r="Z126" s="2"/>
    </row>
    <row r="127" spans="1:26" ht="26.25" customHeight="1" x14ac:dyDescent="0.25">
      <c r="A127" s="51" t="s">
        <v>117</v>
      </c>
      <c r="B127" s="55" t="s">
        <v>118</v>
      </c>
      <c r="C127" s="41" t="s">
        <v>15</v>
      </c>
      <c r="D127" s="163"/>
      <c r="E127" s="72">
        <v>1</v>
      </c>
      <c r="F127" s="136">
        <f t="shared" ref="F127:F129" si="10">D127*E127</f>
        <v>0</v>
      </c>
      <c r="G127" s="2"/>
      <c r="H127" s="2"/>
      <c r="I127" s="2"/>
      <c r="J127" s="2"/>
      <c r="K127" s="2"/>
      <c r="L127" s="2"/>
      <c r="M127" s="2"/>
      <c r="N127" s="2"/>
      <c r="O127" s="2"/>
      <c r="P127" s="2"/>
      <c r="Q127" s="2"/>
      <c r="R127" s="2"/>
      <c r="S127" s="2"/>
      <c r="T127" s="2"/>
      <c r="U127" s="2"/>
      <c r="V127" s="2"/>
      <c r="W127" s="2"/>
      <c r="X127" s="2"/>
      <c r="Y127" s="2"/>
      <c r="Z127" s="2"/>
    </row>
    <row r="128" spans="1:26" ht="51.75" customHeight="1" x14ac:dyDescent="0.25">
      <c r="A128" s="145">
        <f t="shared" ref="A128:A129" si="11">A127+1</f>
        <v>402</v>
      </c>
      <c r="B128" s="55" t="s">
        <v>119</v>
      </c>
      <c r="C128" s="41" t="s">
        <v>15</v>
      </c>
      <c r="D128" s="163"/>
      <c r="E128" s="72">
        <v>1</v>
      </c>
      <c r="F128" s="136">
        <f t="shared" si="10"/>
        <v>0</v>
      </c>
      <c r="G128" s="2"/>
      <c r="H128" s="2"/>
      <c r="I128" s="2"/>
      <c r="J128" s="2"/>
      <c r="K128" s="2"/>
      <c r="L128" s="2"/>
      <c r="M128" s="2"/>
      <c r="N128" s="2"/>
      <c r="O128" s="2"/>
      <c r="P128" s="2"/>
      <c r="Q128" s="2"/>
      <c r="R128" s="2"/>
      <c r="S128" s="2"/>
      <c r="T128" s="2"/>
      <c r="U128" s="2"/>
      <c r="V128" s="2"/>
      <c r="W128" s="2"/>
      <c r="X128" s="2"/>
      <c r="Y128" s="2"/>
      <c r="Z128" s="2"/>
    </row>
    <row r="129" spans="1:26" ht="36" customHeight="1" x14ac:dyDescent="0.25">
      <c r="A129" s="145">
        <f t="shared" si="11"/>
        <v>403</v>
      </c>
      <c r="B129" s="55" t="s">
        <v>120</v>
      </c>
      <c r="C129" s="23" t="s">
        <v>18</v>
      </c>
      <c r="D129" s="128"/>
      <c r="E129" s="164">
        <v>1</v>
      </c>
      <c r="F129" s="136">
        <f t="shared" si="10"/>
        <v>0</v>
      </c>
      <c r="G129" s="2"/>
      <c r="H129" s="2"/>
      <c r="I129" s="2"/>
      <c r="J129" s="2"/>
      <c r="K129" s="2"/>
      <c r="L129" s="2"/>
      <c r="M129" s="2"/>
      <c r="N129" s="2"/>
      <c r="O129" s="2"/>
      <c r="P129" s="2"/>
      <c r="Q129" s="2"/>
      <c r="R129" s="2"/>
      <c r="S129" s="2"/>
      <c r="T129" s="2"/>
      <c r="U129" s="2"/>
      <c r="V129" s="2"/>
      <c r="W129" s="2"/>
      <c r="X129" s="2"/>
      <c r="Y129" s="2"/>
      <c r="Z129" s="2"/>
    </row>
    <row r="130" spans="1:26" ht="14.25" customHeight="1" x14ac:dyDescent="0.25">
      <c r="A130" s="145"/>
      <c r="B130" s="165" t="s">
        <v>121</v>
      </c>
      <c r="C130" s="166"/>
      <c r="D130" s="167"/>
      <c r="E130" s="166"/>
      <c r="F130" s="136"/>
      <c r="G130" s="2"/>
      <c r="H130" s="2"/>
      <c r="I130" s="2"/>
      <c r="J130" s="2"/>
      <c r="K130" s="2"/>
      <c r="L130" s="2"/>
      <c r="M130" s="2"/>
      <c r="N130" s="2"/>
      <c r="O130" s="2"/>
      <c r="P130" s="2"/>
      <c r="Q130" s="2"/>
      <c r="R130" s="2"/>
      <c r="S130" s="2"/>
      <c r="T130" s="2"/>
      <c r="U130" s="2"/>
      <c r="V130" s="2"/>
      <c r="W130" s="2"/>
      <c r="X130" s="2"/>
      <c r="Y130" s="2"/>
      <c r="Z130" s="2"/>
    </row>
    <row r="131" spans="1:26" ht="14.25" customHeight="1" x14ac:dyDescent="0.25">
      <c r="A131" s="21">
        <v>404</v>
      </c>
      <c r="B131" s="55" t="s">
        <v>122</v>
      </c>
      <c r="C131" s="23" t="s">
        <v>18</v>
      </c>
      <c r="D131" s="163"/>
      <c r="E131" s="168">
        <v>1</v>
      </c>
      <c r="F131" s="136">
        <f t="shared" ref="F131:F132" si="12">D131*E131</f>
        <v>0</v>
      </c>
      <c r="G131" s="2"/>
      <c r="H131" s="2"/>
      <c r="I131" s="2"/>
      <c r="J131" s="2"/>
      <c r="K131" s="2"/>
      <c r="L131" s="2"/>
      <c r="M131" s="2"/>
      <c r="N131" s="2"/>
      <c r="O131" s="2"/>
      <c r="P131" s="2"/>
      <c r="Q131" s="2"/>
      <c r="R131" s="2"/>
      <c r="S131" s="2"/>
      <c r="T131" s="2"/>
      <c r="U131" s="2"/>
      <c r="V131" s="2"/>
      <c r="W131" s="2"/>
      <c r="X131" s="2"/>
      <c r="Y131" s="2"/>
      <c r="Z131" s="2"/>
    </row>
    <row r="132" spans="1:26" ht="14.25" customHeight="1" x14ac:dyDescent="0.25">
      <c r="A132" s="145">
        <f>A131+1</f>
        <v>405</v>
      </c>
      <c r="B132" s="55" t="s">
        <v>123</v>
      </c>
      <c r="C132" s="86" t="s">
        <v>18</v>
      </c>
      <c r="D132" s="169"/>
      <c r="E132" s="86">
        <v>1</v>
      </c>
      <c r="F132" s="136">
        <f t="shared" si="12"/>
        <v>0</v>
      </c>
      <c r="G132" s="2"/>
      <c r="H132" s="2"/>
      <c r="I132" s="2"/>
      <c r="J132" s="2"/>
      <c r="K132" s="2"/>
      <c r="L132" s="2"/>
      <c r="M132" s="2"/>
      <c r="N132" s="2"/>
      <c r="O132" s="2"/>
      <c r="P132" s="2"/>
      <c r="Q132" s="2"/>
      <c r="R132" s="2"/>
      <c r="S132" s="2"/>
      <c r="T132" s="2"/>
      <c r="U132" s="2"/>
      <c r="V132" s="2"/>
      <c r="W132" s="2"/>
      <c r="X132" s="2"/>
      <c r="Y132" s="2"/>
      <c r="Z132" s="2"/>
    </row>
    <row r="133" spans="1:26" ht="14.25" customHeight="1" x14ac:dyDescent="0.2">
      <c r="A133" s="145"/>
      <c r="B133" s="170"/>
      <c r="C133" s="166"/>
      <c r="D133" s="171"/>
      <c r="E133" s="166"/>
      <c r="F133" s="136"/>
    </row>
    <row r="134" spans="1:26" ht="31.5" customHeight="1" x14ac:dyDescent="0.2">
      <c r="A134" s="235" t="s">
        <v>124</v>
      </c>
      <c r="B134" s="232"/>
      <c r="C134" s="232"/>
      <c r="D134" s="232"/>
      <c r="E134" s="233"/>
      <c r="F134" s="97">
        <f>SUM(F127:F133)</f>
        <v>0</v>
      </c>
    </row>
    <row r="135" spans="1:26" ht="14.25" customHeight="1" x14ac:dyDescent="0.2">
      <c r="A135" s="172"/>
      <c r="B135" s="173"/>
      <c r="C135" s="152"/>
      <c r="D135" s="174"/>
      <c r="E135" s="174"/>
      <c r="F135" s="175"/>
    </row>
    <row r="136" spans="1:26" ht="14.25" customHeight="1" x14ac:dyDescent="0.2">
      <c r="A136" s="39">
        <v>500</v>
      </c>
      <c r="B136" s="40" t="s">
        <v>125</v>
      </c>
      <c r="C136" s="41"/>
      <c r="D136" s="176"/>
      <c r="E136" s="160"/>
      <c r="F136" s="102"/>
    </row>
    <row r="137" spans="1:26" ht="14.25" customHeight="1" x14ac:dyDescent="0.2">
      <c r="A137" s="177"/>
      <c r="B137" s="43"/>
      <c r="C137" s="41"/>
      <c r="D137" s="176"/>
      <c r="E137" s="160"/>
      <c r="F137" s="102"/>
    </row>
    <row r="138" spans="1:26" ht="14.25" customHeight="1" x14ac:dyDescent="0.2">
      <c r="A138" s="177"/>
      <c r="B138" s="137" t="s">
        <v>126</v>
      </c>
      <c r="C138" s="41"/>
      <c r="D138" s="176"/>
      <c r="E138" s="160"/>
      <c r="F138" s="102" t="s">
        <v>127</v>
      </c>
    </row>
    <row r="139" spans="1:26" ht="14.25" customHeight="1" x14ac:dyDescent="0.2">
      <c r="A139" s="178" t="s">
        <v>128</v>
      </c>
      <c r="B139" s="55" t="s">
        <v>129</v>
      </c>
      <c r="C139" s="41" t="s">
        <v>91</v>
      </c>
      <c r="D139" s="124"/>
      <c r="E139" s="160">
        <v>1</v>
      </c>
      <c r="F139" s="136">
        <f t="shared" ref="F139:F158" si="13">D139*E139</f>
        <v>0</v>
      </c>
    </row>
    <row r="140" spans="1:26" ht="14.25" customHeight="1" x14ac:dyDescent="0.2">
      <c r="A140" s="178">
        <f t="shared" ref="A140:A141" si="14">A139+1</f>
        <v>502</v>
      </c>
      <c r="B140" s="55" t="s">
        <v>130</v>
      </c>
      <c r="C140" s="41" t="s">
        <v>91</v>
      </c>
      <c r="D140" s="124"/>
      <c r="E140" s="160">
        <v>1</v>
      </c>
      <c r="F140" s="136">
        <f t="shared" si="13"/>
        <v>0</v>
      </c>
    </row>
    <row r="141" spans="1:26" ht="14.25" customHeight="1" x14ac:dyDescent="0.2">
      <c r="A141" s="178">
        <f t="shared" si="14"/>
        <v>503</v>
      </c>
      <c r="B141" s="55" t="s">
        <v>131</v>
      </c>
      <c r="C141" s="41" t="s">
        <v>43</v>
      </c>
      <c r="D141" s="122"/>
      <c r="E141" s="179">
        <v>1000</v>
      </c>
      <c r="F141" s="136">
        <f t="shared" si="13"/>
        <v>0</v>
      </c>
    </row>
    <row r="142" spans="1:26" ht="14.25" customHeight="1" x14ac:dyDescent="0.2">
      <c r="A142" s="178"/>
      <c r="B142" s="55"/>
      <c r="C142" s="41"/>
      <c r="D142" s="176"/>
      <c r="E142" s="160"/>
      <c r="F142" s="136">
        <f t="shared" si="13"/>
        <v>0</v>
      </c>
    </row>
    <row r="143" spans="1:26" ht="14.25" customHeight="1" x14ac:dyDescent="0.2">
      <c r="A143" s="178"/>
      <c r="B143" s="137" t="s">
        <v>132</v>
      </c>
      <c r="C143" s="41"/>
      <c r="D143" s="176"/>
      <c r="E143" s="160"/>
      <c r="F143" s="136">
        <f t="shared" si="13"/>
        <v>0</v>
      </c>
    </row>
    <row r="144" spans="1:26" ht="14.25" customHeight="1" x14ac:dyDescent="0.2">
      <c r="A144" s="178"/>
      <c r="B144" s="144" t="s">
        <v>133</v>
      </c>
      <c r="C144" s="41"/>
      <c r="D144" s="176"/>
      <c r="E144" s="180"/>
      <c r="F144" s="136">
        <f t="shared" si="13"/>
        <v>0</v>
      </c>
    </row>
    <row r="145" spans="1:7" ht="14.25" customHeight="1" x14ac:dyDescent="0.25">
      <c r="A145" s="181">
        <f>A141+1</f>
        <v>504</v>
      </c>
      <c r="B145" s="80" t="s">
        <v>134</v>
      </c>
      <c r="C145" s="90" t="s">
        <v>43</v>
      </c>
      <c r="D145" s="124"/>
      <c r="E145" s="180">
        <f>E141*0.35</f>
        <v>350</v>
      </c>
      <c r="F145" s="136">
        <f t="shared" si="13"/>
        <v>0</v>
      </c>
      <c r="G145" s="182"/>
    </row>
    <row r="146" spans="1:7" ht="14.25" customHeight="1" x14ac:dyDescent="0.25">
      <c r="A146" s="181">
        <f>A145+1</f>
        <v>505</v>
      </c>
      <c r="B146" s="80" t="s">
        <v>135</v>
      </c>
      <c r="C146" s="90" t="s">
        <v>43</v>
      </c>
      <c r="D146" s="124"/>
      <c r="E146" s="180">
        <f>E141*0.15</f>
        <v>150</v>
      </c>
      <c r="F146" s="136">
        <f t="shared" si="13"/>
        <v>0</v>
      </c>
      <c r="G146" s="182"/>
    </row>
    <row r="147" spans="1:7" ht="14.25" customHeight="1" x14ac:dyDescent="0.25">
      <c r="A147" s="181">
        <v>506</v>
      </c>
      <c r="B147" s="80" t="s">
        <v>136</v>
      </c>
      <c r="C147" s="90" t="s">
        <v>43</v>
      </c>
      <c r="D147" s="124"/>
      <c r="E147" s="180">
        <f>E141*0.5</f>
        <v>500</v>
      </c>
      <c r="F147" s="136">
        <f t="shared" si="13"/>
        <v>0</v>
      </c>
      <c r="G147" s="182"/>
    </row>
    <row r="148" spans="1:7" ht="14.25" customHeight="1" x14ac:dyDescent="0.2">
      <c r="A148" s="181"/>
      <c r="B148" s="80"/>
      <c r="C148" s="90"/>
      <c r="D148" s="176"/>
      <c r="E148" s="180"/>
      <c r="F148" s="136">
        <f t="shared" si="13"/>
        <v>0</v>
      </c>
    </row>
    <row r="149" spans="1:7" ht="14.25" customHeight="1" x14ac:dyDescent="0.2">
      <c r="A149" s="178"/>
      <c r="B149" s="144" t="s">
        <v>137</v>
      </c>
      <c r="C149" s="90"/>
      <c r="D149" s="176"/>
      <c r="E149" s="180"/>
      <c r="F149" s="136">
        <f t="shared" si="13"/>
        <v>0</v>
      </c>
    </row>
    <row r="150" spans="1:7" ht="14.25" customHeight="1" x14ac:dyDescent="0.2">
      <c r="A150" s="178"/>
      <c r="B150" s="183" t="s">
        <v>138</v>
      </c>
      <c r="C150" s="90"/>
      <c r="D150" s="176"/>
      <c r="E150" s="180"/>
      <c r="F150" s="136">
        <f t="shared" si="13"/>
        <v>0</v>
      </c>
    </row>
    <row r="151" spans="1:7" ht="14.25" customHeight="1" x14ac:dyDescent="0.2">
      <c r="A151" s="178">
        <v>507</v>
      </c>
      <c r="B151" s="80" t="s">
        <v>139</v>
      </c>
      <c r="C151" s="90" t="s">
        <v>15</v>
      </c>
      <c r="D151" s="124"/>
      <c r="E151" s="180">
        <f t="shared" ref="E151:E153" si="15">E145/200</f>
        <v>1.75</v>
      </c>
      <c r="F151" s="136">
        <f t="shared" si="13"/>
        <v>0</v>
      </c>
    </row>
    <row r="152" spans="1:7" ht="14.25" customHeight="1" x14ac:dyDescent="0.2">
      <c r="A152" s="178">
        <f>A151+1</f>
        <v>508</v>
      </c>
      <c r="B152" s="80" t="s">
        <v>140</v>
      </c>
      <c r="C152" s="90" t="s">
        <v>15</v>
      </c>
      <c r="D152" s="124"/>
      <c r="E152" s="180">
        <f t="shared" si="15"/>
        <v>0.75</v>
      </c>
      <c r="F152" s="136">
        <f t="shared" si="13"/>
        <v>0</v>
      </c>
    </row>
    <row r="153" spans="1:7" ht="14.25" customHeight="1" x14ac:dyDescent="0.2">
      <c r="A153" s="178">
        <v>509</v>
      </c>
      <c r="B153" s="80" t="s">
        <v>141</v>
      </c>
      <c r="C153" s="90" t="s">
        <v>15</v>
      </c>
      <c r="D153" s="124"/>
      <c r="E153" s="180">
        <f t="shared" si="15"/>
        <v>2.5</v>
      </c>
      <c r="F153" s="136">
        <f t="shared" si="13"/>
        <v>0</v>
      </c>
    </row>
    <row r="154" spans="1:7" ht="14.25" customHeight="1" x14ac:dyDescent="0.2">
      <c r="A154" s="178"/>
      <c r="B154" s="80"/>
      <c r="C154" s="90"/>
      <c r="D154" s="176"/>
      <c r="E154" s="180"/>
      <c r="F154" s="136">
        <f t="shared" si="13"/>
        <v>0</v>
      </c>
    </row>
    <row r="155" spans="1:7" ht="14.25" customHeight="1" x14ac:dyDescent="0.2">
      <c r="A155" s="178"/>
      <c r="B155" s="183" t="s">
        <v>142</v>
      </c>
      <c r="C155" s="90"/>
      <c r="D155" s="176"/>
      <c r="E155" s="180"/>
      <c r="F155" s="136">
        <f t="shared" si="13"/>
        <v>0</v>
      </c>
    </row>
    <row r="156" spans="1:7" ht="14.25" customHeight="1" x14ac:dyDescent="0.2">
      <c r="A156" s="178">
        <v>510</v>
      </c>
      <c r="B156" s="80" t="s">
        <v>143</v>
      </c>
      <c r="C156" s="90" t="s">
        <v>15</v>
      </c>
      <c r="D156" s="122"/>
      <c r="E156" s="180">
        <f t="shared" ref="E156:E157" si="16">E146/200</f>
        <v>0.75</v>
      </c>
      <c r="F156" s="136">
        <f t="shared" si="13"/>
        <v>0</v>
      </c>
    </row>
    <row r="157" spans="1:7" ht="14.25" customHeight="1" x14ac:dyDescent="0.2">
      <c r="A157" s="178">
        <f>A156+1</f>
        <v>511</v>
      </c>
      <c r="B157" s="80" t="s">
        <v>144</v>
      </c>
      <c r="C157" s="90" t="s">
        <v>15</v>
      </c>
      <c r="D157" s="122"/>
      <c r="E157" s="180">
        <f t="shared" si="16"/>
        <v>2.5</v>
      </c>
      <c r="F157" s="136">
        <f t="shared" si="13"/>
        <v>0</v>
      </c>
    </row>
    <row r="158" spans="1:7" ht="14.25" customHeight="1" x14ac:dyDescent="0.2">
      <c r="A158" s="178">
        <v>512</v>
      </c>
      <c r="B158" s="80" t="s">
        <v>145</v>
      </c>
      <c r="C158" s="90" t="s">
        <v>15</v>
      </c>
      <c r="D158" s="122"/>
      <c r="E158" s="180">
        <f>E145/200</f>
        <v>1.75</v>
      </c>
      <c r="F158" s="136">
        <f t="shared" si="13"/>
        <v>0</v>
      </c>
    </row>
    <row r="159" spans="1:7" ht="14.25" customHeight="1" x14ac:dyDescent="0.2">
      <c r="A159" s="178"/>
      <c r="B159" s="80"/>
      <c r="C159" s="90"/>
      <c r="D159" s="176"/>
      <c r="E159" s="180"/>
      <c r="F159" s="102"/>
    </row>
    <row r="160" spans="1:7" ht="14.25" customHeight="1" x14ac:dyDescent="0.2">
      <c r="A160" s="178"/>
      <c r="B160" s="80"/>
      <c r="C160" s="90"/>
      <c r="D160" s="176"/>
      <c r="E160" s="180"/>
      <c r="F160" s="184"/>
    </row>
    <row r="161" spans="1:6" ht="30.75" customHeight="1" x14ac:dyDescent="0.25">
      <c r="A161" s="235" t="s">
        <v>146</v>
      </c>
      <c r="B161" s="232"/>
      <c r="C161" s="232"/>
      <c r="D161" s="232"/>
      <c r="E161" s="233"/>
      <c r="F161" s="185">
        <f>SUM(F139:F160)</f>
        <v>0</v>
      </c>
    </row>
    <row r="162" spans="1:6" ht="14.25" customHeight="1" x14ac:dyDescent="0.2">
      <c r="A162" s="178"/>
      <c r="B162" s="80"/>
      <c r="C162" s="90"/>
      <c r="D162" s="176"/>
      <c r="E162" s="180"/>
      <c r="F162" s="100"/>
    </row>
    <row r="163" spans="1:6" ht="14.25" customHeight="1" x14ac:dyDescent="0.2">
      <c r="A163" s="178"/>
      <c r="B163" s="183" t="s">
        <v>147</v>
      </c>
      <c r="C163" s="90"/>
      <c r="D163" s="176"/>
      <c r="E163" s="180"/>
      <c r="F163" s="102"/>
    </row>
    <row r="164" spans="1:6" ht="14.25" customHeight="1" x14ac:dyDescent="0.2">
      <c r="A164" s="178">
        <v>513</v>
      </c>
      <c r="B164" s="80" t="s">
        <v>148</v>
      </c>
      <c r="C164" s="90" t="s">
        <v>15</v>
      </c>
      <c r="D164" s="122"/>
      <c r="E164" s="180">
        <v>5</v>
      </c>
      <c r="F164" s="136">
        <f t="shared" ref="F164:F169" si="17">D164*E164</f>
        <v>0</v>
      </c>
    </row>
    <row r="165" spans="1:6" ht="14.25" customHeight="1" x14ac:dyDescent="0.2">
      <c r="A165" s="178"/>
      <c r="B165" s="183" t="s">
        <v>149</v>
      </c>
      <c r="C165" s="90"/>
      <c r="D165" s="176"/>
      <c r="E165" s="180"/>
      <c r="F165" s="136">
        <f t="shared" si="17"/>
        <v>0</v>
      </c>
    </row>
    <row r="166" spans="1:6" ht="14.25" customHeight="1" x14ac:dyDescent="0.2">
      <c r="A166" s="178"/>
      <c r="B166" s="183" t="s">
        <v>150</v>
      </c>
      <c r="C166" s="90"/>
      <c r="D166" s="176"/>
      <c r="E166" s="180"/>
      <c r="F166" s="136">
        <f t="shared" si="17"/>
        <v>0</v>
      </c>
    </row>
    <row r="167" spans="1:6" ht="14.25" customHeight="1" x14ac:dyDescent="0.2">
      <c r="A167" s="178">
        <v>514</v>
      </c>
      <c r="B167" s="80" t="s">
        <v>151</v>
      </c>
      <c r="C167" s="90" t="s">
        <v>15</v>
      </c>
      <c r="D167" s="124"/>
      <c r="E167" s="186">
        <v>5</v>
      </c>
      <c r="F167" s="136">
        <f t="shared" si="17"/>
        <v>0</v>
      </c>
    </row>
    <row r="168" spans="1:6" ht="14.25" customHeight="1" x14ac:dyDescent="0.2">
      <c r="A168" s="178">
        <f>A167+1</f>
        <v>515</v>
      </c>
      <c r="B168" s="80" t="s">
        <v>152</v>
      </c>
      <c r="C168" s="90" t="s">
        <v>15</v>
      </c>
      <c r="D168" s="124"/>
      <c r="E168" s="186">
        <v>4</v>
      </c>
      <c r="F168" s="136">
        <f t="shared" si="17"/>
        <v>0</v>
      </c>
    </row>
    <row r="169" spans="1:6" ht="14.25" customHeight="1" x14ac:dyDescent="0.2">
      <c r="A169" s="178">
        <v>516</v>
      </c>
      <c r="B169" s="80" t="s">
        <v>153</v>
      </c>
      <c r="C169" s="90" t="s">
        <v>15</v>
      </c>
      <c r="D169" s="124"/>
      <c r="E169" s="186">
        <v>12</v>
      </c>
      <c r="F169" s="136">
        <f t="shared" si="17"/>
        <v>0</v>
      </c>
    </row>
    <row r="170" spans="1:6" ht="33.75" customHeight="1" x14ac:dyDescent="0.25">
      <c r="A170" s="235" t="s">
        <v>146</v>
      </c>
      <c r="B170" s="232"/>
      <c r="C170" s="232"/>
      <c r="D170" s="232"/>
      <c r="E170" s="233"/>
      <c r="F170" s="187">
        <f>SUM(F164:F169)</f>
        <v>0</v>
      </c>
    </row>
    <row r="171" spans="1:6" ht="14.25" customHeight="1" x14ac:dyDescent="0.2">
      <c r="A171" s="178"/>
      <c r="B171" s="80"/>
      <c r="C171" s="90"/>
      <c r="D171" s="176"/>
      <c r="E171" s="180"/>
      <c r="F171" s="102"/>
    </row>
    <row r="172" spans="1:6" ht="14.25" customHeight="1" x14ac:dyDescent="0.2">
      <c r="A172" s="178"/>
      <c r="B172" s="80"/>
      <c r="C172" s="90"/>
      <c r="D172" s="176"/>
      <c r="E172" s="180"/>
      <c r="F172" s="102"/>
    </row>
    <row r="173" spans="1:6" ht="14.25" customHeight="1" x14ac:dyDescent="0.2">
      <c r="A173" s="178"/>
      <c r="B173" s="183" t="s">
        <v>154</v>
      </c>
      <c r="C173" s="90"/>
      <c r="D173" s="176"/>
      <c r="E173" s="180"/>
      <c r="F173" s="102">
        <f t="shared" ref="F173:F178" si="18">D173*E173</f>
        <v>0</v>
      </c>
    </row>
    <row r="174" spans="1:6" ht="14.25" customHeight="1" x14ac:dyDescent="0.2">
      <c r="A174" s="178">
        <v>518</v>
      </c>
      <c r="B174" s="80" t="s">
        <v>155</v>
      </c>
      <c r="C174" s="90" t="s">
        <v>15</v>
      </c>
      <c r="D174" s="122"/>
      <c r="E174" s="180">
        <v>4</v>
      </c>
      <c r="F174" s="102">
        <f t="shared" si="18"/>
        <v>0</v>
      </c>
    </row>
    <row r="175" spans="1:6" ht="14.25" customHeight="1" x14ac:dyDescent="0.2">
      <c r="A175" s="178"/>
      <c r="B175" s="80"/>
      <c r="C175" s="90"/>
      <c r="D175" s="176"/>
      <c r="E175" s="180"/>
      <c r="F175" s="102">
        <f t="shared" si="18"/>
        <v>0</v>
      </c>
    </row>
    <row r="176" spans="1:6" ht="14.25" customHeight="1" x14ac:dyDescent="0.2">
      <c r="A176" s="178"/>
      <c r="B176" s="80"/>
      <c r="C176" s="90"/>
      <c r="D176" s="176"/>
      <c r="E176" s="180"/>
      <c r="F176" s="102">
        <f t="shared" si="18"/>
        <v>0</v>
      </c>
    </row>
    <row r="177" spans="1:6" ht="14.25" customHeight="1" x14ac:dyDescent="0.2">
      <c r="A177" s="188"/>
      <c r="B177" s="183" t="s">
        <v>156</v>
      </c>
      <c r="C177" s="90"/>
      <c r="D177" s="176"/>
      <c r="E177" s="180"/>
      <c r="F177" s="102">
        <f t="shared" si="18"/>
        <v>0</v>
      </c>
    </row>
    <row r="178" spans="1:6" ht="14.25" customHeight="1" x14ac:dyDescent="0.2">
      <c r="A178" s="178">
        <v>519</v>
      </c>
      <c r="B178" s="80" t="s">
        <v>157</v>
      </c>
      <c r="C178" s="90" t="s">
        <v>15</v>
      </c>
      <c r="D178" s="122"/>
      <c r="E178" s="180">
        <v>3</v>
      </c>
      <c r="F178" s="102">
        <f t="shared" si="18"/>
        <v>0</v>
      </c>
    </row>
    <row r="179" spans="1:6" ht="14.25" customHeight="1" x14ac:dyDescent="0.2">
      <c r="A179" s="178"/>
      <c r="B179" s="80"/>
      <c r="C179" s="90"/>
      <c r="D179" s="176"/>
      <c r="E179" s="180"/>
      <c r="F179" s="102"/>
    </row>
    <row r="180" spans="1:6" ht="14.25" customHeight="1" x14ac:dyDescent="0.2">
      <c r="A180" s="178"/>
      <c r="B180" s="144" t="s">
        <v>158</v>
      </c>
      <c r="C180" s="90"/>
      <c r="D180" s="176"/>
      <c r="E180" s="180"/>
      <c r="F180" s="102"/>
    </row>
    <row r="181" spans="1:6" ht="14.25" customHeight="1" x14ac:dyDescent="0.2">
      <c r="A181" s="178"/>
      <c r="B181" s="183" t="s">
        <v>159</v>
      </c>
      <c r="C181" s="90"/>
      <c r="D181" s="176"/>
      <c r="E181" s="180"/>
      <c r="F181" s="102"/>
    </row>
    <row r="182" spans="1:6" ht="14.25" customHeight="1" x14ac:dyDescent="0.2">
      <c r="A182" s="178">
        <f>A178+1</f>
        <v>520</v>
      </c>
      <c r="B182" s="80" t="s">
        <v>160</v>
      </c>
      <c r="C182" s="90" t="s">
        <v>15</v>
      </c>
      <c r="D182" s="122"/>
      <c r="E182" s="186">
        <v>5</v>
      </c>
      <c r="F182" s="102">
        <f t="shared" ref="F182:F184" si="19">D182*E182</f>
        <v>0</v>
      </c>
    </row>
    <row r="183" spans="1:6" ht="14.25" customHeight="1" x14ac:dyDescent="0.2">
      <c r="A183" s="178">
        <f t="shared" ref="A183:A184" si="20">A182+1</f>
        <v>521</v>
      </c>
      <c r="B183" s="80" t="s">
        <v>161</v>
      </c>
      <c r="C183" s="90" t="s">
        <v>15</v>
      </c>
      <c r="D183" s="122"/>
      <c r="E183" s="186"/>
      <c r="F183" s="102">
        <f t="shared" si="19"/>
        <v>0</v>
      </c>
    </row>
    <row r="184" spans="1:6" ht="14.25" customHeight="1" x14ac:dyDescent="0.2">
      <c r="A184" s="178">
        <f t="shared" si="20"/>
        <v>522</v>
      </c>
      <c r="B184" s="80" t="s">
        <v>162</v>
      </c>
      <c r="C184" s="90" t="s">
        <v>15</v>
      </c>
      <c r="D184" s="122"/>
      <c r="E184" s="186">
        <v>3</v>
      </c>
      <c r="F184" s="102">
        <f t="shared" si="19"/>
        <v>0</v>
      </c>
    </row>
    <row r="185" spans="1:6" ht="14.25" customHeight="1" x14ac:dyDescent="0.2">
      <c r="A185" s="178"/>
      <c r="B185" s="80"/>
      <c r="C185" s="90"/>
      <c r="D185" s="176"/>
      <c r="E185" s="180"/>
      <c r="F185" s="102"/>
    </row>
    <row r="186" spans="1:6" ht="14.25" customHeight="1" x14ac:dyDescent="0.2">
      <c r="A186" s="189"/>
      <c r="B186" s="144" t="s">
        <v>163</v>
      </c>
      <c r="C186" s="190"/>
      <c r="D186" s="191"/>
      <c r="E186" s="192"/>
      <c r="F186" s="102">
        <f t="shared" ref="F186:F188" si="21">D186*E186</f>
        <v>0</v>
      </c>
    </row>
    <row r="187" spans="1:6" ht="14.25" customHeight="1" x14ac:dyDescent="0.2">
      <c r="A187" s="178">
        <v>529</v>
      </c>
      <c r="B187" s="80" t="s">
        <v>164</v>
      </c>
      <c r="C187" s="90" t="s">
        <v>15</v>
      </c>
      <c r="D187" s="193"/>
      <c r="E187" s="194">
        <v>1</v>
      </c>
      <c r="F187" s="102">
        <f t="shared" si="21"/>
        <v>0</v>
      </c>
    </row>
    <row r="188" spans="1:6" ht="14.25" customHeight="1" x14ac:dyDescent="0.2">
      <c r="A188" s="178">
        <f>A187+1</f>
        <v>530</v>
      </c>
      <c r="B188" s="80" t="s">
        <v>165</v>
      </c>
      <c r="C188" s="90" t="s">
        <v>15</v>
      </c>
      <c r="D188" s="193"/>
      <c r="E188" s="194">
        <v>2</v>
      </c>
      <c r="F188" s="102">
        <f t="shared" si="21"/>
        <v>0</v>
      </c>
    </row>
    <row r="189" spans="1:6" ht="32.25" customHeight="1" x14ac:dyDescent="0.25">
      <c r="A189" s="235" t="s">
        <v>146</v>
      </c>
      <c r="B189" s="232"/>
      <c r="C189" s="232"/>
      <c r="D189" s="232"/>
      <c r="E189" s="233"/>
      <c r="F189" s="195">
        <f>SUM(F172:F188)</f>
        <v>0</v>
      </c>
    </row>
    <row r="190" spans="1:6" ht="14.25" customHeight="1" x14ac:dyDescent="0.2">
      <c r="A190" s="196"/>
      <c r="B190" s="80"/>
      <c r="C190" s="80"/>
      <c r="D190" s="176"/>
      <c r="E190" s="160"/>
      <c r="F190" s="102"/>
    </row>
    <row r="191" spans="1:6" ht="14.25" customHeight="1" x14ac:dyDescent="0.2">
      <c r="A191" s="188"/>
      <c r="B191" s="80" t="s">
        <v>166</v>
      </c>
      <c r="C191" s="80"/>
      <c r="D191" s="176"/>
      <c r="E191" s="160"/>
      <c r="F191" s="102" t="s">
        <v>127</v>
      </c>
    </row>
    <row r="192" spans="1:6" ht="14.25" customHeight="1" x14ac:dyDescent="0.2">
      <c r="A192" s="196">
        <v>531</v>
      </c>
      <c r="B192" s="80" t="s">
        <v>167</v>
      </c>
      <c r="C192" s="90" t="s">
        <v>43</v>
      </c>
      <c r="D192" s="124"/>
      <c r="E192" s="160">
        <v>25</v>
      </c>
      <c r="F192" s="136">
        <f>D192*E192</f>
        <v>0</v>
      </c>
    </row>
    <row r="193" spans="1:6" ht="14.25" customHeight="1" x14ac:dyDescent="0.2">
      <c r="A193" s="196"/>
      <c r="B193" s="197" t="s">
        <v>168</v>
      </c>
      <c r="C193" s="80"/>
      <c r="D193" s="176"/>
      <c r="E193" s="160"/>
      <c r="F193" s="136"/>
    </row>
    <row r="194" spans="1:6" ht="14.25" customHeight="1" x14ac:dyDescent="0.2">
      <c r="A194" s="196"/>
      <c r="B194" s="198" t="s">
        <v>169</v>
      </c>
      <c r="C194" s="80"/>
      <c r="D194" s="176"/>
      <c r="E194" s="160"/>
      <c r="F194" s="136"/>
    </row>
    <row r="195" spans="1:6" ht="14.25" customHeight="1" x14ac:dyDescent="0.2">
      <c r="A195" s="196">
        <v>532</v>
      </c>
      <c r="B195" s="52" t="s">
        <v>170</v>
      </c>
      <c r="C195" s="41" t="s">
        <v>15</v>
      </c>
      <c r="D195" s="124"/>
      <c r="E195" s="160">
        <v>6</v>
      </c>
      <c r="F195" s="136">
        <f>D195*E195</f>
        <v>0</v>
      </c>
    </row>
    <row r="196" spans="1:6" ht="14.25" customHeight="1" x14ac:dyDescent="0.2">
      <c r="A196" s="196"/>
      <c r="B196" s="52"/>
      <c r="C196" s="41"/>
      <c r="D196" s="199"/>
      <c r="E196" s="160"/>
      <c r="F196" s="136"/>
    </row>
    <row r="197" spans="1:6" ht="14.25" customHeight="1" x14ac:dyDescent="0.2">
      <c r="A197" s="196">
        <v>533</v>
      </c>
      <c r="B197" s="52" t="s">
        <v>171</v>
      </c>
      <c r="C197" s="41" t="s">
        <v>91</v>
      </c>
      <c r="D197" s="176"/>
      <c r="E197" s="160">
        <v>1</v>
      </c>
      <c r="F197" s="136">
        <f>D197*E197</f>
        <v>0</v>
      </c>
    </row>
    <row r="198" spans="1:6" ht="33.75" customHeight="1" x14ac:dyDescent="0.25">
      <c r="A198" s="235" t="s">
        <v>146</v>
      </c>
      <c r="B198" s="232"/>
      <c r="C198" s="232"/>
      <c r="D198" s="232"/>
      <c r="E198" s="233"/>
      <c r="F198" s="200">
        <f>SUM(F192:F197)</f>
        <v>0</v>
      </c>
    </row>
    <row r="199" spans="1:6" ht="14.25" customHeight="1" x14ac:dyDescent="0.2">
      <c r="A199" s="201"/>
      <c r="B199" s="201"/>
      <c r="C199" s="201"/>
      <c r="D199" s="201"/>
      <c r="E199" s="201"/>
      <c r="F199" s="202"/>
    </row>
    <row r="200" spans="1:6" ht="14.25" customHeight="1" x14ac:dyDescent="0.25">
      <c r="A200" s="203"/>
      <c r="B200" s="98" t="s">
        <v>112</v>
      </c>
      <c r="C200" s="203"/>
      <c r="D200" s="203"/>
      <c r="E200" s="203"/>
      <c r="F200" s="204"/>
    </row>
    <row r="201" spans="1:6" ht="14.25" customHeight="1" x14ac:dyDescent="0.2">
      <c r="A201" s="203"/>
      <c r="B201" s="203"/>
      <c r="C201" s="203"/>
      <c r="D201" s="203"/>
      <c r="E201" s="203"/>
      <c r="F201" s="204"/>
    </row>
    <row r="202" spans="1:6" ht="14.25" customHeight="1" x14ac:dyDescent="0.2">
      <c r="A202" s="203"/>
      <c r="B202" s="203"/>
      <c r="C202" s="203"/>
      <c r="D202" s="203"/>
      <c r="E202" s="203"/>
      <c r="F202" s="204"/>
    </row>
    <row r="203" spans="1:6" ht="14.25" customHeight="1" x14ac:dyDescent="0.25">
      <c r="A203" s="178"/>
      <c r="B203" s="205" t="s">
        <v>172</v>
      </c>
      <c r="C203" s="90"/>
      <c r="D203" s="99"/>
      <c r="E203" s="91"/>
      <c r="F203" s="102"/>
    </row>
    <row r="204" spans="1:6" ht="14.25" customHeight="1" x14ac:dyDescent="0.2">
      <c r="A204" s="178"/>
      <c r="B204" s="103"/>
      <c r="C204" s="90"/>
      <c r="D204" s="99"/>
      <c r="E204" s="91"/>
      <c r="F204" s="102"/>
    </row>
    <row r="205" spans="1:6" ht="14.25" customHeight="1" x14ac:dyDescent="0.2">
      <c r="A205" s="178"/>
      <c r="B205" s="103" t="s">
        <v>84</v>
      </c>
      <c r="C205" s="90"/>
      <c r="D205" s="99"/>
      <c r="E205" s="91"/>
      <c r="F205" s="102">
        <f>F161</f>
        <v>0</v>
      </c>
    </row>
    <row r="206" spans="1:6" ht="14.25" customHeight="1" x14ac:dyDescent="0.2">
      <c r="A206" s="196"/>
      <c r="B206" s="80" t="s">
        <v>85</v>
      </c>
      <c r="C206" s="90"/>
      <c r="D206" s="160"/>
      <c r="E206" s="91"/>
      <c r="F206" s="102">
        <f>F170</f>
        <v>0</v>
      </c>
    </row>
    <row r="207" spans="1:6" ht="14.25" customHeight="1" x14ac:dyDescent="0.2">
      <c r="A207" s="196"/>
      <c r="B207" s="80" t="s">
        <v>173</v>
      </c>
      <c r="C207" s="90"/>
      <c r="D207" s="160"/>
      <c r="E207" s="91"/>
      <c r="F207" s="102">
        <f>F189</f>
        <v>0</v>
      </c>
    </row>
    <row r="208" spans="1:6" ht="14.25" customHeight="1" x14ac:dyDescent="0.2">
      <c r="A208" s="196"/>
      <c r="B208" s="80" t="s">
        <v>174</v>
      </c>
      <c r="C208" s="90"/>
      <c r="D208" s="160"/>
      <c r="E208" s="91"/>
      <c r="F208" s="102">
        <f>F198</f>
        <v>0</v>
      </c>
    </row>
    <row r="209" spans="1:6" ht="14.25" customHeight="1" x14ac:dyDescent="0.2">
      <c r="A209" s="206"/>
      <c r="B209" s="207"/>
      <c r="C209" s="105"/>
      <c r="D209" s="208"/>
      <c r="E209" s="209"/>
      <c r="F209" s="210"/>
    </row>
    <row r="210" spans="1:6" ht="33.75" customHeight="1" x14ac:dyDescent="0.2">
      <c r="A210" s="235" t="s">
        <v>175</v>
      </c>
      <c r="B210" s="232"/>
      <c r="C210" s="232"/>
      <c r="D210" s="232"/>
      <c r="E210" s="233"/>
      <c r="F210" s="211">
        <f>SUM(F205:F209)</f>
        <v>0</v>
      </c>
    </row>
    <row r="211" spans="1:6" ht="14.25" customHeight="1" x14ac:dyDescent="0.25">
      <c r="A211" s="212"/>
      <c r="B211" s="213"/>
      <c r="C211" s="213"/>
      <c r="D211" s="212"/>
      <c r="E211" s="214"/>
      <c r="F211" s="215"/>
    </row>
    <row r="212" spans="1:6" ht="14.25" customHeight="1" x14ac:dyDescent="0.25">
      <c r="A212" s="212"/>
      <c r="B212" s="213"/>
      <c r="C212" s="213"/>
      <c r="D212" s="212"/>
      <c r="E212" s="214"/>
      <c r="F212" s="215"/>
    </row>
    <row r="213" spans="1:6" ht="14.25" customHeight="1" x14ac:dyDescent="0.2">
      <c r="A213" s="247" t="s">
        <v>176</v>
      </c>
      <c r="B213" s="238" t="s">
        <v>177</v>
      </c>
      <c r="C213" s="239"/>
      <c r="D213" s="240"/>
      <c r="E213" s="249" t="s">
        <v>178</v>
      </c>
      <c r="F213" s="250"/>
    </row>
    <row r="214" spans="1:6" ht="14.25" customHeight="1" x14ac:dyDescent="0.2">
      <c r="A214" s="248"/>
      <c r="B214" s="241"/>
      <c r="C214" s="242"/>
      <c r="D214" s="243"/>
      <c r="E214" s="251"/>
      <c r="F214" s="252"/>
    </row>
    <row r="215" spans="1:6" ht="14.25" customHeight="1" x14ac:dyDescent="0.25">
      <c r="A215" s="216"/>
      <c r="B215" s="212"/>
      <c r="C215" s="212"/>
      <c r="D215" s="212"/>
      <c r="E215" s="253"/>
      <c r="F215" s="254"/>
    </row>
    <row r="216" spans="1:6" ht="14.25" customHeight="1" x14ac:dyDescent="0.2">
      <c r="A216" s="217">
        <v>1</v>
      </c>
      <c r="B216" s="218" t="s">
        <v>179</v>
      </c>
      <c r="C216" s="218"/>
      <c r="D216" s="219"/>
      <c r="F216" s="220">
        <f>F19</f>
        <v>0</v>
      </c>
    </row>
    <row r="217" spans="1:6" ht="14.25" customHeight="1" x14ac:dyDescent="0.2">
      <c r="A217" s="221"/>
      <c r="B217" s="222"/>
      <c r="C217" s="222"/>
      <c r="D217" s="223"/>
      <c r="F217" s="223"/>
    </row>
    <row r="218" spans="1:6" ht="14.25" customHeight="1" x14ac:dyDescent="0.2">
      <c r="A218" s="217">
        <v>2</v>
      </c>
      <c r="B218" s="218" t="s">
        <v>180</v>
      </c>
      <c r="C218" s="218"/>
      <c r="D218" s="219"/>
      <c r="F218" s="220">
        <f>F82</f>
        <v>0</v>
      </c>
    </row>
    <row r="219" spans="1:6" ht="14.25" customHeight="1" x14ac:dyDescent="0.2">
      <c r="A219" s="221"/>
      <c r="B219" s="222"/>
      <c r="C219" s="222"/>
      <c r="D219" s="223"/>
      <c r="F219" s="223"/>
    </row>
    <row r="220" spans="1:6" ht="14.25" customHeight="1" x14ac:dyDescent="0.2">
      <c r="A220" s="217">
        <v>3</v>
      </c>
      <c r="B220" s="218" t="s">
        <v>181</v>
      </c>
      <c r="C220" s="218"/>
      <c r="D220" s="219"/>
      <c r="F220" s="220">
        <f>F123</f>
        <v>0</v>
      </c>
    </row>
    <row r="221" spans="1:6" ht="14.25" customHeight="1" x14ac:dyDescent="0.2">
      <c r="A221" s="221"/>
      <c r="B221" s="222"/>
      <c r="C221" s="222"/>
      <c r="D221" s="223"/>
      <c r="F221" s="223"/>
    </row>
    <row r="222" spans="1:6" ht="14.25" customHeight="1" x14ac:dyDescent="0.2">
      <c r="A222" s="217">
        <v>4</v>
      </c>
      <c r="B222" s="218" t="s">
        <v>115</v>
      </c>
      <c r="C222" s="218"/>
      <c r="D222" s="219"/>
      <c r="F222" s="220">
        <f>F134</f>
        <v>0</v>
      </c>
    </row>
    <row r="223" spans="1:6" ht="14.25" customHeight="1" x14ac:dyDescent="0.2">
      <c r="A223" s="221"/>
      <c r="B223" s="222"/>
      <c r="C223" s="222"/>
      <c r="D223" s="223"/>
      <c r="F223" s="223"/>
    </row>
    <row r="224" spans="1:6" ht="14.25" customHeight="1" x14ac:dyDescent="0.2">
      <c r="A224" s="217">
        <v>5</v>
      </c>
      <c r="B224" s="218" t="s">
        <v>182</v>
      </c>
      <c r="C224" s="218"/>
      <c r="D224" s="219"/>
      <c r="F224" s="220">
        <f>F210</f>
        <v>0</v>
      </c>
    </row>
    <row r="225" spans="1:6" ht="14.25" customHeight="1" x14ac:dyDescent="0.2">
      <c r="A225" s="221"/>
      <c r="B225" s="218"/>
      <c r="C225" s="218"/>
      <c r="D225" s="224"/>
      <c r="F225" s="224"/>
    </row>
    <row r="226" spans="1:6" ht="31.5" customHeight="1" x14ac:dyDescent="0.2">
      <c r="A226" s="244" t="s">
        <v>183</v>
      </c>
      <c r="B226" s="245"/>
      <c r="C226" s="245"/>
      <c r="D226" s="246"/>
      <c r="E226" s="225"/>
      <c r="F226" s="225">
        <f>SUM(F218:F225)</f>
        <v>0</v>
      </c>
    </row>
    <row r="227" spans="1:6" ht="14.25" customHeight="1" x14ac:dyDescent="0.25">
      <c r="F227" s="226"/>
    </row>
    <row r="228" spans="1:6" ht="14.25" customHeight="1" x14ac:dyDescent="0.25">
      <c r="F228" s="226"/>
    </row>
    <row r="229" spans="1:6" ht="14.25" customHeight="1" x14ac:dyDescent="0.25">
      <c r="F229" s="226"/>
    </row>
    <row r="230" spans="1:6" ht="14.25" customHeight="1" x14ac:dyDescent="0.25">
      <c r="F230" s="226"/>
    </row>
    <row r="231" spans="1:6" ht="14.25" customHeight="1" x14ac:dyDescent="0.25">
      <c r="F231" s="226"/>
    </row>
    <row r="232" spans="1:6" ht="14.25" customHeight="1" x14ac:dyDescent="0.25">
      <c r="F232" s="226"/>
    </row>
    <row r="233" spans="1:6" ht="14.25" customHeight="1" x14ac:dyDescent="0.25">
      <c r="F233" s="226"/>
    </row>
    <row r="234" spans="1:6" ht="14.25" customHeight="1" x14ac:dyDescent="0.25">
      <c r="F234" s="226"/>
    </row>
    <row r="235" spans="1:6" ht="14.25" customHeight="1" x14ac:dyDescent="0.25">
      <c r="F235" s="226"/>
    </row>
    <row r="236" spans="1:6" ht="14.25" customHeight="1" x14ac:dyDescent="0.25">
      <c r="F236" s="226"/>
    </row>
    <row r="237" spans="1:6" ht="14.25" customHeight="1" x14ac:dyDescent="0.25">
      <c r="F237" s="226"/>
    </row>
    <row r="238" spans="1:6" ht="14.25" customHeight="1" x14ac:dyDescent="0.25">
      <c r="F238" s="226"/>
    </row>
    <row r="239" spans="1:6" ht="14.25" customHeight="1" x14ac:dyDescent="0.25">
      <c r="F239" s="226"/>
    </row>
    <row r="240" spans="1:6" ht="14.25" customHeight="1" x14ac:dyDescent="0.25">
      <c r="F240" s="226"/>
    </row>
    <row r="241" spans="6:6" ht="14.25" customHeight="1" x14ac:dyDescent="0.25">
      <c r="F241" s="226"/>
    </row>
    <row r="242" spans="6:6" ht="14.25" customHeight="1" x14ac:dyDescent="0.25">
      <c r="F242" s="226"/>
    </row>
    <row r="243" spans="6:6" ht="14.25" customHeight="1" x14ac:dyDescent="0.25">
      <c r="F243" s="226"/>
    </row>
    <row r="244" spans="6:6" ht="14.25" customHeight="1" x14ac:dyDescent="0.25">
      <c r="F244" s="226"/>
    </row>
    <row r="245" spans="6:6" ht="14.25" customHeight="1" x14ac:dyDescent="0.25">
      <c r="F245" s="226"/>
    </row>
    <row r="246" spans="6:6" ht="14.25" customHeight="1" x14ac:dyDescent="0.25">
      <c r="F246" s="226"/>
    </row>
    <row r="247" spans="6:6" ht="14.25" customHeight="1" x14ac:dyDescent="0.25">
      <c r="F247" s="226"/>
    </row>
    <row r="248" spans="6:6" ht="14.25" customHeight="1" x14ac:dyDescent="0.25">
      <c r="F248" s="226"/>
    </row>
    <row r="249" spans="6:6" ht="14.25" customHeight="1" x14ac:dyDescent="0.25">
      <c r="F249" s="226"/>
    </row>
    <row r="250" spans="6:6" ht="14.25" customHeight="1" x14ac:dyDescent="0.25">
      <c r="F250" s="226"/>
    </row>
    <row r="251" spans="6:6" ht="14.25" customHeight="1" x14ac:dyDescent="0.25">
      <c r="F251" s="226"/>
    </row>
    <row r="252" spans="6:6" ht="14.25" customHeight="1" x14ac:dyDescent="0.25">
      <c r="F252" s="226"/>
    </row>
    <row r="253" spans="6:6" ht="14.25" customHeight="1" x14ac:dyDescent="0.25">
      <c r="F253" s="226"/>
    </row>
    <row r="254" spans="6:6" ht="14.25" customHeight="1" x14ac:dyDescent="0.25">
      <c r="F254" s="226"/>
    </row>
    <row r="255" spans="6:6" ht="14.25" customHeight="1" x14ac:dyDescent="0.25">
      <c r="F255" s="226"/>
    </row>
    <row r="256" spans="6:6" ht="14.25" customHeight="1" x14ac:dyDescent="0.25">
      <c r="F256" s="226"/>
    </row>
    <row r="257" spans="6:6" ht="14.25" customHeight="1" x14ac:dyDescent="0.25">
      <c r="F257" s="226"/>
    </row>
    <row r="258" spans="6:6" ht="14.25" customHeight="1" x14ac:dyDescent="0.25">
      <c r="F258" s="226"/>
    </row>
    <row r="259" spans="6:6" ht="14.25" customHeight="1" x14ac:dyDescent="0.25">
      <c r="F259" s="226"/>
    </row>
    <row r="260" spans="6:6" ht="14.25" customHeight="1" x14ac:dyDescent="0.25">
      <c r="F260" s="226"/>
    </row>
    <row r="261" spans="6:6" ht="14.25" customHeight="1" x14ac:dyDescent="0.25">
      <c r="F261" s="226"/>
    </row>
    <row r="262" spans="6:6" ht="14.25" customHeight="1" x14ac:dyDescent="0.25">
      <c r="F262" s="226"/>
    </row>
    <row r="263" spans="6:6" ht="14.25" customHeight="1" x14ac:dyDescent="0.25">
      <c r="F263" s="226"/>
    </row>
    <row r="264" spans="6:6" ht="14.25" customHeight="1" x14ac:dyDescent="0.25">
      <c r="F264" s="226"/>
    </row>
    <row r="265" spans="6:6" ht="14.25" customHeight="1" x14ac:dyDescent="0.25">
      <c r="F265" s="226"/>
    </row>
    <row r="266" spans="6:6" ht="14.25" customHeight="1" x14ac:dyDescent="0.25">
      <c r="F266" s="226"/>
    </row>
    <row r="267" spans="6:6" ht="14.25" customHeight="1" x14ac:dyDescent="0.25">
      <c r="F267" s="226"/>
    </row>
    <row r="268" spans="6:6" ht="14.25" customHeight="1" x14ac:dyDescent="0.25">
      <c r="F268" s="226"/>
    </row>
    <row r="269" spans="6:6" ht="14.25" customHeight="1" x14ac:dyDescent="0.25">
      <c r="F269" s="226"/>
    </row>
    <row r="270" spans="6:6" ht="14.25" customHeight="1" x14ac:dyDescent="0.25">
      <c r="F270" s="226"/>
    </row>
    <row r="271" spans="6:6" ht="14.25" customHeight="1" x14ac:dyDescent="0.25">
      <c r="F271" s="226"/>
    </row>
    <row r="272" spans="6:6" ht="14.25" customHeight="1" x14ac:dyDescent="0.25">
      <c r="F272" s="226"/>
    </row>
    <row r="273" spans="6:6" ht="14.25" customHeight="1" x14ac:dyDescent="0.25">
      <c r="F273" s="226"/>
    </row>
    <row r="274" spans="6:6" ht="14.25" customHeight="1" x14ac:dyDescent="0.25">
      <c r="F274" s="226"/>
    </row>
    <row r="275" spans="6:6" ht="14.25" customHeight="1" x14ac:dyDescent="0.25">
      <c r="F275" s="226"/>
    </row>
    <row r="276" spans="6:6" ht="14.25" customHeight="1" x14ac:dyDescent="0.25">
      <c r="F276" s="226"/>
    </row>
    <row r="277" spans="6:6" ht="14.25" customHeight="1" x14ac:dyDescent="0.25">
      <c r="F277" s="226"/>
    </row>
    <row r="278" spans="6:6" ht="14.25" customHeight="1" x14ac:dyDescent="0.25">
      <c r="F278" s="226"/>
    </row>
    <row r="279" spans="6:6" ht="14.25" customHeight="1" x14ac:dyDescent="0.25">
      <c r="F279" s="226"/>
    </row>
    <row r="280" spans="6:6" ht="14.25" customHeight="1" x14ac:dyDescent="0.25">
      <c r="F280" s="226"/>
    </row>
    <row r="281" spans="6:6" ht="14.25" customHeight="1" x14ac:dyDescent="0.25">
      <c r="F281" s="226"/>
    </row>
    <row r="282" spans="6:6" ht="14.25" customHeight="1" x14ac:dyDescent="0.25">
      <c r="F282" s="226"/>
    </row>
    <row r="283" spans="6:6" ht="14.25" customHeight="1" x14ac:dyDescent="0.25">
      <c r="F283" s="226"/>
    </row>
    <row r="284" spans="6:6" ht="14.25" customHeight="1" x14ac:dyDescent="0.25">
      <c r="F284" s="226"/>
    </row>
    <row r="285" spans="6:6" ht="14.25" customHeight="1" x14ac:dyDescent="0.25">
      <c r="F285" s="226"/>
    </row>
    <row r="286" spans="6:6" ht="14.25" customHeight="1" x14ac:dyDescent="0.25">
      <c r="F286" s="226"/>
    </row>
    <row r="287" spans="6:6" ht="14.25" customHeight="1" x14ac:dyDescent="0.25">
      <c r="F287" s="226"/>
    </row>
    <row r="288" spans="6:6" ht="14.25" customHeight="1" x14ac:dyDescent="0.25">
      <c r="F288" s="226"/>
    </row>
    <row r="289" spans="6:6" ht="14.25" customHeight="1" x14ac:dyDescent="0.25">
      <c r="F289" s="226"/>
    </row>
    <row r="290" spans="6:6" ht="14.25" customHeight="1" x14ac:dyDescent="0.25">
      <c r="F290" s="226"/>
    </row>
    <row r="291" spans="6:6" ht="14.25" customHeight="1" x14ac:dyDescent="0.25">
      <c r="F291" s="226"/>
    </row>
    <row r="292" spans="6:6" ht="14.25" customHeight="1" x14ac:dyDescent="0.25">
      <c r="F292" s="226"/>
    </row>
    <row r="293" spans="6:6" ht="14.25" customHeight="1" x14ac:dyDescent="0.25">
      <c r="F293" s="226"/>
    </row>
    <row r="294" spans="6:6" ht="14.25" customHeight="1" x14ac:dyDescent="0.25">
      <c r="F294" s="226"/>
    </row>
    <row r="295" spans="6:6" ht="14.25" customHeight="1" x14ac:dyDescent="0.25">
      <c r="F295" s="226"/>
    </row>
    <row r="296" spans="6:6" ht="14.25" customHeight="1" x14ac:dyDescent="0.25">
      <c r="F296" s="226"/>
    </row>
    <row r="297" spans="6:6" ht="14.25" customHeight="1" x14ac:dyDescent="0.25">
      <c r="F297" s="226"/>
    </row>
    <row r="298" spans="6:6" ht="14.25" customHeight="1" x14ac:dyDescent="0.25">
      <c r="F298" s="226"/>
    </row>
    <row r="299" spans="6:6" ht="14.25" customHeight="1" x14ac:dyDescent="0.25">
      <c r="F299" s="226"/>
    </row>
    <row r="300" spans="6:6" ht="14.25" customHeight="1" x14ac:dyDescent="0.25">
      <c r="F300" s="226"/>
    </row>
    <row r="301" spans="6:6" ht="14.25" customHeight="1" x14ac:dyDescent="0.25">
      <c r="F301" s="226"/>
    </row>
    <row r="302" spans="6:6" ht="14.25" customHeight="1" x14ac:dyDescent="0.25">
      <c r="F302" s="226"/>
    </row>
    <row r="303" spans="6:6" ht="14.25" customHeight="1" x14ac:dyDescent="0.25">
      <c r="F303" s="226"/>
    </row>
    <row r="304" spans="6:6" ht="14.25" customHeight="1" x14ac:dyDescent="0.25">
      <c r="F304" s="226"/>
    </row>
    <row r="305" spans="6:6" ht="14.25" customHeight="1" x14ac:dyDescent="0.25">
      <c r="F305" s="226"/>
    </row>
    <row r="306" spans="6:6" ht="14.25" customHeight="1" x14ac:dyDescent="0.25">
      <c r="F306" s="226"/>
    </row>
    <row r="307" spans="6:6" ht="14.25" customHeight="1" x14ac:dyDescent="0.25">
      <c r="F307" s="226"/>
    </row>
    <row r="308" spans="6:6" ht="14.25" customHeight="1" x14ac:dyDescent="0.25">
      <c r="F308" s="226"/>
    </row>
    <row r="309" spans="6:6" ht="14.25" customHeight="1" x14ac:dyDescent="0.25">
      <c r="F309" s="226"/>
    </row>
    <row r="310" spans="6:6" ht="14.25" customHeight="1" x14ac:dyDescent="0.25">
      <c r="F310" s="226"/>
    </row>
    <row r="311" spans="6:6" ht="14.25" customHeight="1" x14ac:dyDescent="0.25">
      <c r="F311" s="226"/>
    </row>
    <row r="312" spans="6:6" ht="14.25" customHeight="1" x14ac:dyDescent="0.25">
      <c r="F312" s="226"/>
    </row>
    <row r="313" spans="6:6" ht="14.25" customHeight="1" x14ac:dyDescent="0.25">
      <c r="F313" s="226"/>
    </row>
    <row r="314" spans="6:6" ht="14.25" customHeight="1" x14ac:dyDescent="0.25">
      <c r="F314" s="226"/>
    </row>
    <row r="315" spans="6:6" ht="14.25" customHeight="1" x14ac:dyDescent="0.25">
      <c r="F315" s="226"/>
    </row>
    <row r="316" spans="6:6" ht="14.25" customHeight="1" x14ac:dyDescent="0.25">
      <c r="F316" s="226"/>
    </row>
    <row r="317" spans="6:6" ht="14.25" customHeight="1" x14ac:dyDescent="0.25">
      <c r="F317" s="226"/>
    </row>
    <row r="318" spans="6:6" ht="14.25" customHeight="1" x14ac:dyDescent="0.25">
      <c r="F318" s="226"/>
    </row>
    <row r="319" spans="6:6" ht="14.25" customHeight="1" x14ac:dyDescent="0.25">
      <c r="F319" s="226"/>
    </row>
    <row r="320" spans="6:6" ht="14.25" customHeight="1" x14ac:dyDescent="0.25">
      <c r="F320" s="226"/>
    </row>
    <row r="321" spans="6:6" ht="14.25" customHeight="1" x14ac:dyDescent="0.25">
      <c r="F321" s="226"/>
    </row>
    <row r="322" spans="6:6" ht="14.25" customHeight="1" x14ac:dyDescent="0.25">
      <c r="F322" s="226"/>
    </row>
    <row r="323" spans="6:6" ht="14.25" customHeight="1" x14ac:dyDescent="0.25">
      <c r="F323" s="226"/>
    </row>
    <row r="324" spans="6:6" ht="14.25" customHeight="1" x14ac:dyDescent="0.25">
      <c r="F324" s="226"/>
    </row>
    <row r="325" spans="6:6" ht="14.25" customHeight="1" x14ac:dyDescent="0.25">
      <c r="F325" s="226"/>
    </row>
    <row r="326" spans="6:6" ht="14.25" customHeight="1" x14ac:dyDescent="0.25">
      <c r="F326" s="226"/>
    </row>
    <row r="327" spans="6:6" ht="14.25" customHeight="1" x14ac:dyDescent="0.25">
      <c r="F327" s="226"/>
    </row>
    <row r="328" spans="6:6" ht="14.25" customHeight="1" x14ac:dyDescent="0.25">
      <c r="F328" s="226"/>
    </row>
    <row r="329" spans="6:6" ht="14.25" customHeight="1" x14ac:dyDescent="0.25">
      <c r="F329" s="226"/>
    </row>
    <row r="330" spans="6:6" ht="14.25" customHeight="1" x14ac:dyDescent="0.25">
      <c r="F330" s="226"/>
    </row>
    <row r="331" spans="6:6" ht="14.25" customHeight="1" x14ac:dyDescent="0.25">
      <c r="F331" s="226"/>
    </row>
    <row r="332" spans="6:6" ht="14.25" customHeight="1" x14ac:dyDescent="0.25">
      <c r="F332" s="226"/>
    </row>
    <row r="333" spans="6:6" ht="14.25" customHeight="1" x14ac:dyDescent="0.25">
      <c r="F333" s="226"/>
    </row>
    <row r="334" spans="6:6" ht="14.25" customHeight="1" x14ac:dyDescent="0.25">
      <c r="F334" s="226"/>
    </row>
    <row r="335" spans="6:6" ht="14.25" customHeight="1" x14ac:dyDescent="0.25">
      <c r="F335" s="226"/>
    </row>
    <row r="336" spans="6:6" ht="14.25" customHeight="1" x14ac:dyDescent="0.25">
      <c r="F336" s="226"/>
    </row>
    <row r="337" spans="6:6" ht="14.25" customHeight="1" x14ac:dyDescent="0.25">
      <c r="F337" s="226"/>
    </row>
    <row r="338" spans="6:6" ht="14.25" customHeight="1" x14ac:dyDescent="0.25">
      <c r="F338" s="226"/>
    </row>
    <row r="339" spans="6:6" ht="14.25" customHeight="1" x14ac:dyDescent="0.25">
      <c r="F339" s="226"/>
    </row>
    <row r="340" spans="6:6" ht="14.25" customHeight="1" x14ac:dyDescent="0.25">
      <c r="F340" s="226"/>
    </row>
    <row r="341" spans="6:6" ht="14.25" customHeight="1" x14ac:dyDescent="0.25">
      <c r="F341" s="226"/>
    </row>
    <row r="342" spans="6:6" ht="14.25" customHeight="1" x14ac:dyDescent="0.25">
      <c r="F342" s="226"/>
    </row>
    <row r="343" spans="6:6" ht="14.25" customHeight="1" x14ac:dyDescent="0.25">
      <c r="F343" s="226"/>
    </row>
    <row r="344" spans="6:6" ht="14.25" customHeight="1" x14ac:dyDescent="0.25">
      <c r="F344" s="226"/>
    </row>
    <row r="345" spans="6:6" ht="14.25" customHeight="1" x14ac:dyDescent="0.25">
      <c r="F345" s="226"/>
    </row>
    <row r="346" spans="6:6" ht="14.25" customHeight="1" x14ac:dyDescent="0.25">
      <c r="F346" s="226"/>
    </row>
    <row r="347" spans="6:6" ht="14.25" customHeight="1" x14ac:dyDescent="0.25">
      <c r="F347" s="226"/>
    </row>
    <row r="348" spans="6:6" ht="14.25" customHeight="1" x14ac:dyDescent="0.25">
      <c r="F348" s="226"/>
    </row>
    <row r="349" spans="6:6" ht="14.25" customHeight="1" x14ac:dyDescent="0.25">
      <c r="F349" s="226"/>
    </row>
    <row r="350" spans="6:6" ht="14.25" customHeight="1" x14ac:dyDescent="0.25">
      <c r="F350" s="226"/>
    </row>
    <row r="351" spans="6:6" ht="14.25" customHeight="1" x14ac:dyDescent="0.25">
      <c r="F351" s="226"/>
    </row>
    <row r="352" spans="6:6" ht="14.25" customHeight="1" x14ac:dyDescent="0.25">
      <c r="F352" s="226"/>
    </row>
    <row r="353" spans="6:6" ht="14.25" customHeight="1" x14ac:dyDescent="0.25">
      <c r="F353" s="226"/>
    </row>
    <row r="354" spans="6:6" ht="14.25" customHeight="1" x14ac:dyDescent="0.25">
      <c r="F354" s="226"/>
    </row>
    <row r="355" spans="6:6" ht="14.25" customHeight="1" x14ac:dyDescent="0.25">
      <c r="F355" s="226"/>
    </row>
    <row r="356" spans="6:6" ht="14.25" customHeight="1" x14ac:dyDescent="0.25">
      <c r="F356" s="226"/>
    </row>
    <row r="357" spans="6:6" ht="14.25" customHeight="1" x14ac:dyDescent="0.25">
      <c r="F357" s="226"/>
    </row>
    <row r="358" spans="6:6" ht="14.25" customHeight="1" x14ac:dyDescent="0.25">
      <c r="F358" s="226"/>
    </row>
    <row r="359" spans="6:6" ht="14.25" customHeight="1" x14ac:dyDescent="0.25">
      <c r="F359" s="226"/>
    </row>
    <row r="360" spans="6:6" ht="14.25" customHeight="1" x14ac:dyDescent="0.25">
      <c r="F360" s="226"/>
    </row>
    <row r="361" spans="6:6" ht="14.25" customHeight="1" x14ac:dyDescent="0.25">
      <c r="F361" s="226"/>
    </row>
    <row r="362" spans="6:6" ht="14.25" customHeight="1" x14ac:dyDescent="0.25">
      <c r="F362" s="226"/>
    </row>
    <row r="363" spans="6:6" ht="14.25" customHeight="1" x14ac:dyDescent="0.25">
      <c r="F363" s="226"/>
    </row>
    <row r="364" spans="6:6" ht="14.25" customHeight="1" x14ac:dyDescent="0.25">
      <c r="F364" s="226"/>
    </row>
    <row r="365" spans="6:6" ht="14.25" customHeight="1" x14ac:dyDescent="0.25">
      <c r="F365" s="226"/>
    </row>
    <row r="366" spans="6:6" ht="14.25" customHeight="1" x14ac:dyDescent="0.25">
      <c r="F366" s="226"/>
    </row>
    <row r="367" spans="6:6" ht="14.25" customHeight="1" x14ac:dyDescent="0.25">
      <c r="F367" s="226"/>
    </row>
    <row r="368" spans="6:6" ht="14.25" customHeight="1" x14ac:dyDescent="0.25">
      <c r="F368" s="226"/>
    </row>
    <row r="369" spans="6:6" ht="14.25" customHeight="1" x14ac:dyDescent="0.25">
      <c r="F369" s="226"/>
    </row>
    <row r="370" spans="6:6" ht="14.25" customHeight="1" x14ac:dyDescent="0.25">
      <c r="F370" s="226"/>
    </row>
    <row r="371" spans="6:6" ht="14.25" customHeight="1" x14ac:dyDescent="0.25">
      <c r="F371" s="226"/>
    </row>
    <row r="372" spans="6:6" ht="14.25" customHeight="1" x14ac:dyDescent="0.25">
      <c r="F372" s="226"/>
    </row>
    <row r="373" spans="6:6" ht="14.25" customHeight="1" x14ac:dyDescent="0.25">
      <c r="F373" s="226"/>
    </row>
    <row r="374" spans="6:6" ht="14.25" customHeight="1" x14ac:dyDescent="0.25">
      <c r="F374" s="226"/>
    </row>
    <row r="375" spans="6:6" ht="14.25" customHeight="1" x14ac:dyDescent="0.25">
      <c r="F375" s="226"/>
    </row>
    <row r="376" spans="6:6" ht="14.25" customHeight="1" x14ac:dyDescent="0.25">
      <c r="F376" s="226"/>
    </row>
    <row r="377" spans="6:6" ht="14.25" customHeight="1" x14ac:dyDescent="0.25">
      <c r="F377" s="226"/>
    </row>
    <row r="378" spans="6:6" ht="14.25" customHeight="1" x14ac:dyDescent="0.25">
      <c r="F378" s="226"/>
    </row>
    <row r="379" spans="6:6" ht="14.25" customHeight="1" x14ac:dyDescent="0.25">
      <c r="F379" s="226"/>
    </row>
    <row r="380" spans="6:6" ht="14.25" customHeight="1" x14ac:dyDescent="0.25">
      <c r="F380" s="226"/>
    </row>
    <row r="381" spans="6:6" ht="14.25" customHeight="1" x14ac:dyDescent="0.25">
      <c r="F381" s="226"/>
    </row>
    <row r="382" spans="6:6" ht="14.25" customHeight="1" x14ac:dyDescent="0.25">
      <c r="F382" s="226"/>
    </row>
    <row r="383" spans="6:6" ht="14.25" customHeight="1" x14ac:dyDescent="0.25">
      <c r="F383" s="226"/>
    </row>
    <row r="384" spans="6:6" ht="14.25" customHeight="1" x14ac:dyDescent="0.25">
      <c r="F384" s="226"/>
    </row>
    <row r="385" spans="6:6" ht="14.25" customHeight="1" x14ac:dyDescent="0.25">
      <c r="F385" s="226"/>
    </row>
    <row r="386" spans="6:6" ht="14.25" customHeight="1" x14ac:dyDescent="0.25">
      <c r="F386" s="226"/>
    </row>
    <row r="387" spans="6:6" ht="14.25" customHeight="1" x14ac:dyDescent="0.25">
      <c r="F387" s="226"/>
    </row>
    <row r="388" spans="6:6" ht="14.25" customHeight="1" x14ac:dyDescent="0.25">
      <c r="F388" s="226"/>
    </row>
    <row r="389" spans="6:6" ht="14.25" customHeight="1" x14ac:dyDescent="0.25">
      <c r="F389" s="226"/>
    </row>
    <row r="390" spans="6:6" ht="14.25" customHeight="1" x14ac:dyDescent="0.25">
      <c r="F390" s="226"/>
    </row>
    <row r="391" spans="6:6" ht="14.25" customHeight="1" x14ac:dyDescent="0.25">
      <c r="F391" s="226"/>
    </row>
    <row r="392" spans="6:6" ht="14.25" customHeight="1" x14ac:dyDescent="0.25">
      <c r="F392" s="226"/>
    </row>
    <row r="393" spans="6:6" ht="14.25" customHeight="1" x14ac:dyDescent="0.25">
      <c r="F393" s="226"/>
    </row>
    <row r="394" spans="6:6" ht="14.25" customHeight="1" x14ac:dyDescent="0.25">
      <c r="F394" s="226"/>
    </row>
    <row r="395" spans="6:6" ht="14.25" customHeight="1" x14ac:dyDescent="0.25">
      <c r="F395" s="226"/>
    </row>
    <row r="396" spans="6:6" ht="14.25" customHeight="1" x14ac:dyDescent="0.25">
      <c r="F396" s="226"/>
    </row>
    <row r="397" spans="6:6" ht="14.25" customHeight="1" x14ac:dyDescent="0.25">
      <c r="F397" s="226"/>
    </row>
    <row r="398" spans="6:6" ht="14.25" customHeight="1" x14ac:dyDescent="0.25">
      <c r="F398" s="226"/>
    </row>
    <row r="399" spans="6:6" ht="14.25" customHeight="1" x14ac:dyDescent="0.25">
      <c r="F399" s="226"/>
    </row>
    <row r="400" spans="6:6" ht="14.25" customHeight="1" x14ac:dyDescent="0.25">
      <c r="F400" s="226"/>
    </row>
    <row r="401" spans="6:6" ht="14.25" customHeight="1" x14ac:dyDescent="0.25">
      <c r="F401" s="226"/>
    </row>
    <row r="402" spans="6:6" ht="14.25" customHeight="1" x14ac:dyDescent="0.25">
      <c r="F402" s="226"/>
    </row>
    <row r="403" spans="6:6" ht="14.25" customHeight="1" x14ac:dyDescent="0.25">
      <c r="F403" s="226"/>
    </row>
    <row r="404" spans="6:6" ht="14.25" customHeight="1" x14ac:dyDescent="0.25">
      <c r="F404" s="226"/>
    </row>
    <row r="405" spans="6:6" ht="14.25" customHeight="1" x14ac:dyDescent="0.25">
      <c r="F405" s="226"/>
    </row>
    <row r="406" spans="6:6" ht="14.25" customHeight="1" x14ac:dyDescent="0.25">
      <c r="F406" s="226"/>
    </row>
    <row r="407" spans="6:6" ht="14.25" customHeight="1" x14ac:dyDescent="0.25">
      <c r="F407" s="226"/>
    </row>
    <row r="408" spans="6:6" ht="14.25" customHeight="1" x14ac:dyDescent="0.25">
      <c r="F408" s="226"/>
    </row>
    <row r="409" spans="6:6" ht="14.25" customHeight="1" x14ac:dyDescent="0.25">
      <c r="F409" s="226"/>
    </row>
    <row r="410" spans="6:6" ht="14.25" customHeight="1" x14ac:dyDescent="0.25">
      <c r="F410" s="226"/>
    </row>
    <row r="411" spans="6:6" ht="14.25" customHeight="1" x14ac:dyDescent="0.25">
      <c r="F411" s="226"/>
    </row>
    <row r="412" spans="6:6" ht="14.25" customHeight="1" x14ac:dyDescent="0.25">
      <c r="F412" s="226"/>
    </row>
    <row r="413" spans="6:6" ht="14.25" customHeight="1" x14ac:dyDescent="0.25">
      <c r="F413" s="226"/>
    </row>
    <row r="414" spans="6:6" ht="14.25" customHeight="1" x14ac:dyDescent="0.25">
      <c r="F414" s="226"/>
    </row>
    <row r="415" spans="6:6" ht="14.25" customHeight="1" x14ac:dyDescent="0.25">
      <c r="F415" s="226"/>
    </row>
    <row r="416" spans="6:6" ht="14.25" customHeight="1" x14ac:dyDescent="0.25">
      <c r="F416" s="226"/>
    </row>
    <row r="417" spans="6:6" ht="14.25" customHeight="1" x14ac:dyDescent="0.25">
      <c r="F417" s="226"/>
    </row>
    <row r="418" spans="6:6" ht="14.25" customHeight="1" x14ac:dyDescent="0.25">
      <c r="F418" s="226"/>
    </row>
    <row r="419" spans="6:6" ht="14.25" customHeight="1" x14ac:dyDescent="0.25">
      <c r="F419" s="226"/>
    </row>
    <row r="420" spans="6:6" ht="14.25" customHeight="1" x14ac:dyDescent="0.25">
      <c r="F420" s="226"/>
    </row>
    <row r="421" spans="6:6" ht="14.25" customHeight="1" x14ac:dyDescent="0.25">
      <c r="F421" s="226"/>
    </row>
    <row r="422" spans="6:6" ht="14.25" customHeight="1" x14ac:dyDescent="0.25">
      <c r="F422" s="226"/>
    </row>
    <row r="423" spans="6:6" ht="14.25" customHeight="1" x14ac:dyDescent="0.25">
      <c r="F423" s="226"/>
    </row>
    <row r="424" spans="6:6" ht="14.25" customHeight="1" x14ac:dyDescent="0.25">
      <c r="F424" s="226"/>
    </row>
    <row r="425" spans="6:6" ht="14.25" customHeight="1" x14ac:dyDescent="0.25">
      <c r="F425" s="226"/>
    </row>
    <row r="426" spans="6:6" ht="14.25" customHeight="1" x14ac:dyDescent="0.25">
      <c r="F426" s="226"/>
    </row>
    <row r="427" spans="6:6" ht="14.25" customHeight="1" x14ac:dyDescent="0.25">
      <c r="F427" s="226"/>
    </row>
    <row r="428" spans="6:6" ht="14.25" customHeight="1" x14ac:dyDescent="0.25">
      <c r="F428" s="226"/>
    </row>
    <row r="429" spans="6:6" ht="14.25" customHeight="1" x14ac:dyDescent="0.25">
      <c r="F429" s="226"/>
    </row>
    <row r="430" spans="6:6" ht="14.25" customHeight="1" x14ac:dyDescent="0.25">
      <c r="F430" s="226"/>
    </row>
    <row r="431" spans="6:6" ht="14.25" customHeight="1" x14ac:dyDescent="0.25">
      <c r="F431" s="226"/>
    </row>
    <row r="432" spans="6:6" ht="14.25" customHeight="1" x14ac:dyDescent="0.25">
      <c r="F432" s="226"/>
    </row>
    <row r="433" spans="6:6" ht="14.25" customHeight="1" x14ac:dyDescent="0.25">
      <c r="F433" s="226"/>
    </row>
    <row r="434" spans="6:6" ht="14.25" customHeight="1" x14ac:dyDescent="0.25">
      <c r="F434" s="226"/>
    </row>
    <row r="435" spans="6:6" ht="14.25" customHeight="1" x14ac:dyDescent="0.25">
      <c r="F435" s="226"/>
    </row>
    <row r="436" spans="6:6" ht="14.25" customHeight="1" x14ac:dyDescent="0.25">
      <c r="F436" s="226"/>
    </row>
    <row r="437" spans="6:6" ht="14.25" customHeight="1" x14ac:dyDescent="0.25">
      <c r="F437" s="226"/>
    </row>
    <row r="438" spans="6:6" ht="14.25" customHeight="1" x14ac:dyDescent="0.25">
      <c r="F438" s="226"/>
    </row>
    <row r="439" spans="6:6" ht="14.25" customHeight="1" x14ac:dyDescent="0.25">
      <c r="F439" s="226"/>
    </row>
    <row r="440" spans="6:6" ht="14.25" customHeight="1" x14ac:dyDescent="0.25">
      <c r="F440" s="226"/>
    </row>
    <row r="441" spans="6:6" ht="14.25" customHeight="1" x14ac:dyDescent="0.25">
      <c r="F441" s="226"/>
    </row>
    <row r="442" spans="6:6" ht="14.25" customHeight="1" x14ac:dyDescent="0.25">
      <c r="F442" s="226"/>
    </row>
    <row r="443" spans="6:6" ht="14.25" customHeight="1" x14ac:dyDescent="0.25">
      <c r="F443" s="226"/>
    </row>
    <row r="444" spans="6:6" ht="14.25" customHeight="1" x14ac:dyDescent="0.25">
      <c r="F444" s="226"/>
    </row>
    <row r="445" spans="6:6" ht="14.25" customHeight="1" x14ac:dyDescent="0.25">
      <c r="F445" s="226"/>
    </row>
    <row r="446" spans="6:6" ht="14.25" customHeight="1" x14ac:dyDescent="0.25">
      <c r="F446" s="226"/>
    </row>
    <row r="447" spans="6:6" ht="14.25" customHeight="1" x14ac:dyDescent="0.25">
      <c r="F447" s="226"/>
    </row>
    <row r="448" spans="6:6" ht="14.25" customHeight="1" x14ac:dyDescent="0.25">
      <c r="F448" s="226"/>
    </row>
    <row r="449" spans="6:6" ht="14.25" customHeight="1" x14ac:dyDescent="0.25">
      <c r="F449" s="226"/>
    </row>
    <row r="450" spans="6:6" ht="14.25" customHeight="1" x14ac:dyDescent="0.25">
      <c r="F450" s="226"/>
    </row>
    <row r="451" spans="6:6" ht="14.25" customHeight="1" x14ac:dyDescent="0.25">
      <c r="F451" s="226"/>
    </row>
    <row r="452" spans="6:6" ht="14.25" customHeight="1" x14ac:dyDescent="0.25">
      <c r="F452" s="226"/>
    </row>
    <row r="453" spans="6:6" ht="14.25" customHeight="1" x14ac:dyDescent="0.25">
      <c r="F453" s="226"/>
    </row>
    <row r="454" spans="6:6" ht="14.25" customHeight="1" x14ac:dyDescent="0.25">
      <c r="F454" s="226"/>
    </row>
    <row r="455" spans="6:6" ht="14.25" customHeight="1" x14ac:dyDescent="0.25">
      <c r="F455" s="226"/>
    </row>
    <row r="456" spans="6:6" ht="14.25" customHeight="1" x14ac:dyDescent="0.25">
      <c r="F456" s="226"/>
    </row>
    <row r="457" spans="6:6" ht="14.25" customHeight="1" x14ac:dyDescent="0.25">
      <c r="F457" s="226"/>
    </row>
    <row r="458" spans="6:6" ht="14.25" customHeight="1" x14ac:dyDescent="0.25">
      <c r="F458" s="226"/>
    </row>
    <row r="459" spans="6:6" ht="14.25" customHeight="1" x14ac:dyDescent="0.25">
      <c r="F459" s="226"/>
    </row>
    <row r="460" spans="6:6" ht="14.25" customHeight="1" x14ac:dyDescent="0.25">
      <c r="F460" s="226"/>
    </row>
    <row r="461" spans="6:6" ht="14.25" customHeight="1" x14ac:dyDescent="0.25">
      <c r="F461" s="226"/>
    </row>
    <row r="462" spans="6:6" ht="14.25" customHeight="1" x14ac:dyDescent="0.25">
      <c r="F462" s="226"/>
    </row>
    <row r="463" spans="6:6" ht="14.25" customHeight="1" x14ac:dyDescent="0.25">
      <c r="F463" s="226"/>
    </row>
    <row r="464" spans="6:6" ht="14.25" customHeight="1" x14ac:dyDescent="0.25">
      <c r="F464" s="226"/>
    </row>
    <row r="465" spans="6:6" ht="14.25" customHeight="1" x14ac:dyDescent="0.25">
      <c r="F465" s="226"/>
    </row>
    <row r="466" spans="6:6" ht="14.25" customHeight="1" x14ac:dyDescent="0.25">
      <c r="F466" s="226"/>
    </row>
    <row r="467" spans="6:6" ht="14.25" customHeight="1" x14ac:dyDescent="0.25">
      <c r="F467" s="226"/>
    </row>
    <row r="468" spans="6:6" ht="14.25" customHeight="1" x14ac:dyDescent="0.25">
      <c r="F468" s="226"/>
    </row>
    <row r="469" spans="6:6" ht="14.25" customHeight="1" x14ac:dyDescent="0.25">
      <c r="F469" s="226"/>
    </row>
    <row r="470" spans="6:6" ht="14.25" customHeight="1" x14ac:dyDescent="0.25">
      <c r="F470" s="226"/>
    </row>
    <row r="471" spans="6:6" ht="14.25" customHeight="1" x14ac:dyDescent="0.25">
      <c r="F471" s="226"/>
    </row>
    <row r="472" spans="6:6" ht="14.25" customHeight="1" x14ac:dyDescent="0.25">
      <c r="F472" s="226"/>
    </row>
    <row r="473" spans="6:6" ht="14.25" customHeight="1" x14ac:dyDescent="0.25">
      <c r="F473" s="226"/>
    </row>
    <row r="474" spans="6:6" ht="14.25" customHeight="1" x14ac:dyDescent="0.25">
      <c r="F474" s="226"/>
    </row>
    <row r="475" spans="6:6" ht="14.25" customHeight="1" x14ac:dyDescent="0.25">
      <c r="F475" s="226"/>
    </row>
    <row r="476" spans="6:6" ht="14.25" customHeight="1" x14ac:dyDescent="0.25">
      <c r="F476" s="226"/>
    </row>
    <row r="477" spans="6:6" ht="14.25" customHeight="1" x14ac:dyDescent="0.25">
      <c r="F477" s="226"/>
    </row>
    <row r="478" spans="6:6" ht="14.25" customHeight="1" x14ac:dyDescent="0.25">
      <c r="F478" s="226"/>
    </row>
    <row r="479" spans="6:6" ht="14.25" customHeight="1" x14ac:dyDescent="0.25">
      <c r="F479" s="226"/>
    </row>
    <row r="480" spans="6:6" ht="14.25" customHeight="1" x14ac:dyDescent="0.25">
      <c r="F480" s="226"/>
    </row>
    <row r="481" spans="6:6" ht="14.25" customHeight="1" x14ac:dyDescent="0.25">
      <c r="F481" s="226"/>
    </row>
    <row r="482" spans="6:6" ht="14.25" customHeight="1" x14ac:dyDescent="0.25">
      <c r="F482" s="226"/>
    </row>
    <row r="483" spans="6:6" ht="14.25" customHeight="1" x14ac:dyDescent="0.25">
      <c r="F483" s="226"/>
    </row>
    <row r="484" spans="6:6" ht="14.25" customHeight="1" x14ac:dyDescent="0.25">
      <c r="F484" s="226"/>
    </row>
    <row r="485" spans="6:6" ht="14.25" customHeight="1" x14ac:dyDescent="0.25">
      <c r="F485" s="226"/>
    </row>
    <row r="486" spans="6:6" ht="14.25" customHeight="1" x14ac:dyDescent="0.25">
      <c r="F486" s="226"/>
    </row>
    <row r="487" spans="6:6" ht="14.25" customHeight="1" x14ac:dyDescent="0.25">
      <c r="F487" s="226"/>
    </row>
    <row r="488" spans="6:6" ht="14.25" customHeight="1" x14ac:dyDescent="0.25">
      <c r="F488" s="226"/>
    </row>
    <row r="489" spans="6:6" ht="14.25" customHeight="1" x14ac:dyDescent="0.25">
      <c r="F489" s="226"/>
    </row>
    <row r="490" spans="6:6" ht="14.25" customHeight="1" x14ac:dyDescent="0.25">
      <c r="F490" s="226"/>
    </row>
    <row r="491" spans="6:6" ht="14.25" customHeight="1" x14ac:dyDescent="0.25">
      <c r="F491" s="226"/>
    </row>
    <row r="492" spans="6:6" ht="14.25" customHeight="1" x14ac:dyDescent="0.25">
      <c r="F492" s="226"/>
    </row>
    <row r="493" spans="6:6" ht="14.25" customHeight="1" x14ac:dyDescent="0.25">
      <c r="F493" s="226"/>
    </row>
    <row r="494" spans="6:6" ht="14.25" customHeight="1" x14ac:dyDescent="0.25">
      <c r="F494" s="226"/>
    </row>
    <row r="495" spans="6:6" ht="14.25" customHeight="1" x14ac:dyDescent="0.25">
      <c r="F495" s="226"/>
    </row>
    <row r="496" spans="6:6" ht="14.25" customHeight="1" x14ac:dyDescent="0.25">
      <c r="F496" s="226"/>
    </row>
    <row r="497" spans="6:6" ht="14.25" customHeight="1" x14ac:dyDescent="0.25">
      <c r="F497" s="226"/>
    </row>
    <row r="498" spans="6:6" ht="14.25" customHeight="1" x14ac:dyDescent="0.25">
      <c r="F498" s="226"/>
    </row>
    <row r="499" spans="6:6" ht="14.25" customHeight="1" x14ac:dyDescent="0.25">
      <c r="F499" s="226"/>
    </row>
    <row r="500" spans="6:6" ht="14.25" customHeight="1" x14ac:dyDescent="0.25">
      <c r="F500" s="226"/>
    </row>
    <row r="501" spans="6:6" ht="14.25" customHeight="1" x14ac:dyDescent="0.25">
      <c r="F501" s="226"/>
    </row>
    <row r="502" spans="6:6" ht="14.25" customHeight="1" x14ac:dyDescent="0.25">
      <c r="F502" s="226"/>
    </row>
    <row r="503" spans="6:6" ht="14.25" customHeight="1" x14ac:dyDescent="0.25">
      <c r="F503" s="226"/>
    </row>
    <row r="504" spans="6:6" ht="14.25" customHeight="1" x14ac:dyDescent="0.25">
      <c r="F504" s="226"/>
    </row>
    <row r="505" spans="6:6" ht="14.25" customHeight="1" x14ac:dyDescent="0.25">
      <c r="F505" s="226"/>
    </row>
    <row r="506" spans="6:6" ht="14.25" customHeight="1" x14ac:dyDescent="0.25">
      <c r="F506" s="226"/>
    </row>
    <row r="507" spans="6:6" ht="14.25" customHeight="1" x14ac:dyDescent="0.25">
      <c r="F507" s="226"/>
    </row>
    <row r="508" spans="6:6" ht="14.25" customHeight="1" x14ac:dyDescent="0.25">
      <c r="F508" s="226"/>
    </row>
    <row r="509" spans="6:6" ht="14.25" customHeight="1" x14ac:dyDescent="0.25">
      <c r="F509" s="226"/>
    </row>
    <row r="510" spans="6:6" ht="14.25" customHeight="1" x14ac:dyDescent="0.25">
      <c r="F510" s="226"/>
    </row>
    <row r="511" spans="6:6" ht="14.25" customHeight="1" x14ac:dyDescent="0.25">
      <c r="F511" s="226"/>
    </row>
    <row r="512" spans="6:6" ht="14.25" customHeight="1" x14ac:dyDescent="0.25">
      <c r="F512" s="226"/>
    </row>
    <row r="513" spans="6:6" ht="14.25" customHeight="1" x14ac:dyDescent="0.25">
      <c r="F513" s="226"/>
    </row>
    <row r="514" spans="6:6" ht="14.25" customHeight="1" x14ac:dyDescent="0.25">
      <c r="F514" s="226"/>
    </row>
    <row r="515" spans="6:6" ht="14.25" customHeight="1" x14ac:dyDescent="0.25">
      <c r="F515" s="226"/>
    </row>
    <row r="516" spans="6:6" ht="14.25" customHeight="1" x14ac:dyDescent="0.25">
      <c r="F516" s="226"/>
    </row>
    <row r="517" spans="6:6" ht="14.25" customHeight="1" x14ac:dyDescent="0.25">
      <c r="F517" s="226"/>
    </row>
    <row r="518" spans="6:6" ht="14.25" customHeight="1" x14ac:dyDescent="0.25">
      <c r="F518" s="226"/>
    </row>
    <row r="519" spans="6:6" ht="14.25" customHeight="1" x14ac:dyDescent="0.25">
      <c r="F519" s="226"/>
    </row>
    <row r="520" spans="6:6" ht="14.25" customHeight="1" x14ac:dyDescent="0.25">
      <c r="F520" s="226"/>
    </row>
    <row r="521" spans="6:6" ht="14.25" customHeight="1" x14ac:dyDescent="0.25">
      <c r="F521" s="226"/>
    </row>
    <row r="522" spans="6:6" ht="14.25" customHeight="1" x14ac:dyDescent="0.25">
      <c r="F522" s="226"/>
    </row>
    <row r="523" spans="6:6" ht="14.25" customHeight="1" x14ac:dyDescent="0.25">
      <c r="F523" s="226"/>
    </row>
    <row r="524" spans="6:6" ht="14.25" customHeight="1" x14ac:dyDescent="0.25">
      <c r="F524" s="226"/>
    </row>
    <row r="525" spans="6:6" ht="14.25" customHeight="1" x14ac:dyDescent="0.25">
      <c r="F525" s="226"/>
    </row>
    <row r="526" spans="6:6" ht="14.25" customHeight="1" x14ac:dyDescent="0.25">
      <c r="F526" s="226"/>
    </row>
    <row r="527" spans="6:6" ht="14.25" customHeight="1" x14ac:dyDescent="0.25">
      <c r="F527" s="226"/>
    </row>
    <row r="528" spans="6:6" ht="14.25" customHeight="1" x14ac:dyDescent="0.25">
      <c r="F528" s="226"/>
    </row>
    <row r="529" spans="6:6" ht="14.25" customHeight="1" x14ac:dyDescent="0.25">
      <c r="F529" s="226"/>
    </row>
    <row r="530" spans="6:6" ht="14.25" customHeight="1" x14ac:dyDescent="0.25">
      <c r="F530" s="226"/>
    </row>
    <row r="531" spans="6:6" ht="14.25" customHeight="1" x14ac:dyDescent="0.25">
      <c r="F531" s="226"/>
    </row>
    <row r="532" spans="6:6" ht="14.25" customHeight="1" x14ac:dyDescent="0.25">
      <c r="F532" s="226"/>
    </row>
    <row r="533" spans="6:6" ht="14.25" customHeight="1" x14ac:dyDescent="0.25">
      <c r="F533" s="226"/>
    </row>
    <row r="534" spans="6:6" ht="14.25" customHeight="1" x14ac:dyDescent="0.25">
      <c r="F534" s="226"/>
    </row>
    <row r="535" spans="6:6" ht="14.25" customHeight="1" x14ac:dyDescent="0.25">
      <c r="F535" s="226"/>
    </row>
    <row r="536" spans="6:6" ht="14.25" customHeight="1" x14ac:dyDescent="0.25">
      <c r="F536" s="226"/>
    </row>
    <row r="537" spans="6:6" ht="14.25" customHeight="1" x14ac:dyDescent="0.25">
      <c r="F537" s="226"/>
    </row>
    <row r="538" spans="6:6" ht="14.25" customHeight="1" x14ac:dyDescent="0.25">
      <c r="F538" s="226"/>
    </row>
    <row r="539" spans="6:6" ht="14.25" customHeight="1" x14ac:dyDescent="0.25">
      <c r="F539" s="226"/>
    </row>
    <row r="540" spans="6:6" ht="14.25" customHeight="1" x14ac:dyDescent="0.25">
      <c r="F540" s="226"/>
    </row>
    <row r="541" spans="6:6" ht="14.25" customHeight="1" x14ac:dyDescent="0.25">
      <c r="F541" s="226"/>
    </row>
    <row r="542" spans="6:6" ht="14.25" customHeight="1" x14ac:dyDescent="0.25">
      <c r="F542" s="226"/>
    </row>
    <row r="543" spans="6:6" ht="14.25" customHeight="1" x14ac:dyDescent="0.25">
      <c r="F543" s="226"/>
    </row>
    <row r="544" spans="6:6" ht="14.25" customHeight="1" x14ac:dyDescent="0.25">
      <c r="F544" s="226"/>
    </row>
    <row r="545" spans="6:6" ht="14.25" customHeight="1" x14ac:dyDescent="0.25">
      <c r="F545" s="226"/>
    </row>
    <row r="546" spans="6:6" ht="14.25" customHeight="1" x14ac:dyDescent="0.25">
      <c r="F546" s="226"/>
    </row>
    <row r="547" spans="6:6" ht="14.25" customHeight="1" x14ac:dyDescent="0.25">
      <c r="F547" s="226"/>
    </row>
    <row r="548" spans="6:6" ht="14.25" customHeight="1" x14ac:dyDescent="0.25">
      <c r="F548" s="226"/>
    </row>
    <row r="549" spans="6:6" ht="14.25" customHeight="1" x14ac:dyDescent="0.25">
      <c r="F549" s="226"/>
    </row>
    <row r="550" spans="6:6" ht="14.25" customHeight="1" x14ac:dyDescent="0.25">
      <c r="F550" s="226"/>
    </row>
    <row r="551" spans="6:6" ht="14.25" customHeight="1" x14ac:dyDescent="0.25">
      <c r="F551" s="226"/>
    </row>
    <row r="552" spans="6:6" ht="14.25" customHeight="1" x14ac:dyDescent="0.25">
      <c r="F552" s="226"/>
    </row>
    <row r="553" spans="6:6" ht="14.25" customHeight="1" x14ac:dyDescent="0.25">
      <c r="F553" s="226"/>
    </row>
    <row r="554" spans="6:6" ht="14.25" customHeight="1" x14ac:dyDescent="0.25">
      <c r="F554" s="226"/>
    </row>
    <row r="555" spans="6:6" ht="14.25" customHeight="1" x14ac:dyDescent="0.25">
      <c r="F555" s="226"/>
    </row>
    <row r="556" spans="6:6" ht="14.25" customHeight="1" x14ac:dyDescent="0.25">
      <c r="F556" s="226"/>
    </row>
    <row r="557" spans="6:6" ht="14.25" customHeight="1" x14ac:dyDescent="0.25">
      <c r="F557" s="226"/>
    </row>
    <row r="558" spans="6:6" ht="14.25" customHeight="1" x14ac:dyDescent="0.25">
      <c r="F558" s="226"/>
    </row>
    <row r="559" spans="6:6" ht="14.25" customHeight="1" x14ac:dyDescent="0.25">
      <c r="F559" s="226"/>
    </row>
    <row r="560" spans="6:6" ht="14.25" customHeight="1" x14ac:dyDescent="0.25">
      <c r="F560" s="226"/>
    </row>
    <row r="561" spans="6:6" ht="14.25" customHeight="1" x14ac:dyDescent="0.25">
      <c r="F561" s="226"/>
    </row>
    <row r="562" spans="6:6" ht="14.25" customHeight="1" x14ac:dyDescent="0.25">
      <c r="F562" s="226"/>
    </row>
    <row r="563" spans="6:6" ht="14.25" customHeight="1" x14ac:dyDescent="0.25">
      <c r="F563" s="226"/>
    </row>
    <row r="564" spans="6:6" ht="14.25" customHeight="1" x14ac:dyDescent="0.25">
      <c r="F564" s="226"/>
    </row>
    <row r="565" spans="6:6" ht="14.25" customHeight="1" x14ac:dyDescent="0.25">
      <c r="F565" s="226"/>
    </row>
    <row r="566" spans="6:6" ht="14.25" customHeight="1" x14ac:dyDescent="0.25">
      <c r="F566" s="226"/>
    </row>
    <row r="567" spans="6:6" ht="14.25" customHeight="1" x14ac:dyDescent="0.25">
      <c r="F567" s="226"/>
    </row>
    <row r="568" spans="6:6" ht="14.25" customHeight="1" x14ac:dyDescent="0.25">
      <c r="F568" s="226"/>
    </row>
    <row r="569" spans="6:6" ht="14.25" customHeight="1" x14ac:dyDescent="0.25">
      <c r="F569" s="226"/>
    </row>
    <row r="570" spans="6:6" ht="14.25" customHeight="1" x14ac:dyDescent="0.25">
      <c r="F570" s="226"/>
    </row>
    <row r="571" spans="6:6" ht="14.25" customHeight="1" x14ac:dyDescent="0.25">
      <c r="F571" s="226"/>
    </row>
    <row r="572" spans="6:6" ht="14.25" customHeight="1" x14ac:dyDescent="0.25">
      <c r="F572" s="226"/>
    </row>
    <row r="573" spans="6:6" ht="14.25" customHeight="1" x14ac:dyDescent="0.25">
      <c r="F573" s="226"/>
    </row>
    <row r="574" spans="6:6" ht="14.25" customHeight="1" x14ac:dyDescent="0.25">
      <c r="F574" s="226"/>
    </row>
    <row r="575" spans="6:6" ht="14.25" customHeight="1" x14ac:dyDescent="0.25">
      <c r="F575" s="226"/>
    </row>
    <row r="576" spans="6:6" ht="14.25" customHeight="1" x14ac:dyDescent="0.25">
      <c r="F576" s="226"/>
    </row>
    <row r="577" spans="6:6" ht="14.25" customHeight="1" x14ac:dyDescent="0.25">
      <c r="F577" s="226"/>
    </row>
    <row r="578" spans="6:6" ht="14.25" customHeight="1" x14ac:dyDescent="0.25">
      <c r="F578" s="226"/>
    </row>
    <row r="579" spans="6:6" ht="14.25" customHeight="1" x14ac:dyDescent="0.25">
      <c r="F579" s="226"/>
    </row>
    <row r="580" spans="6:6" ht="14.25" customHeight="1" x14ac:dyDescent="0.25">
      <c r="F580" s="226"/>
    </row>
    <row r="581" spans="6:6" ht="14.25" customHeight="1" x14ac:dyDescent="0.25">
      <c r="F581" s="226"/>
    </row>
    <row r="582" spans="6:6" ht="14.25" customHeight="1" x14ac:dyDescent="0.25">
      <c r="F582" s="226"/>
    </row>
    <row r="583" spans="6:6" ht="14.25" customHeight="1" x14ac:dyDescent="0.25">
      <c r="F583" s="226"/>
    </row>
    <row r="584" spans="6:6" ht="14.25" customHeight="1" x14ac:dyDescent="0.25">
      <c r="F584" s="226"/>
    </row>
    <row r="585" spans="6:6" ht="14.25" customHeight="1" x14ac:dyDescent="0.25">
      <c r="F585" s="226"/>
    </row>
    <row r="586" spans="6:6" ht="14.25" customHeight="1" x14ac:dyDescent="0.25">
      <c r="F586" s="226"/>
    </row>
    <row r="587" spans="6:6" ht="14.25" customHeight="1" x14ac:dyDescent="0.25">
      <c r="F587" s="226"/>
    </row>
    <row r="588" spans="6:6" ht="14.25" customHeight="1" x14ac:dyDescent="0.25">
      <c r="F588" s="226"/>
    </row>
    <row r="589" spans="6:6" ht="14.25" customHeight="1" x14ac:dyDescent="0.25">
      <c r="F589" s="226"/>
    </row>
    <row r="590" spans="6:6" ht="14.25" customHeight="1" x14ac:dyDescent="0.25">
      <c r="F590" s="226"/>
    </row>
    <row r="591" spans="6:6" ht="14.25" customHeight="1" x14ac:dyDescent="0.25">
      <c r="F591" s="226"/>
    </row>
    <row r="592" spans="6:6" ht="14.25" customHeight="1" x14ac:dyDescent="0.25">
      <c r="F592" s="226"/>
    </row>
    <row r="593" spans="6:6" ht="14.25" customHeight="1" x14ac:dyDescent="0.25">
      <c r="F593" s="226"/>
    </row>
    <row r="594" spans="6:6" ht="14.25" customHeight="1" x14ac:dyDescent="0.25">
      <c r="F594" s="226"/>
    </row>
    <row r="595" spans="6:6" ht="14.25" customHeight="1" x14ac:dyDescent="0.25">
      <c r="F595" s="226"/>
    </row>
    <row r="596" spans="6:6" ht="14.25" customHeight="1" x14ac:dyDescent="0.25">
      <c r="F596" s="226"/>
    </row>
    <row r="597" spans="6:6" ht="14.25" customHeight="1" x14ac:dyDescent="0.25">
      <c r="F597" s="226"/>
    </row>
    <row r="598" spans="6:6" ht="14.25" customHeight="1" x14ac:dyDescent="0.25">
      <c r="F598" s="226"/>
    </row>
    <row r="599" spans="6:6" ht="14.25" customHeight="1" x14ac:dyDescent="0.25">
      <c r="F599" s="226"/>
    </row>
    <row r="600" spans="6:6" ht="14.25" customHeight="1" x14ac:dyDescent="0.25">
      <c r="F600" s="226"/>
    </row>
    <row r="601" spans="6:6" ht="14.25" customHeight="1" x14ac:dyDescent="0.25">
      <c r="F601" s="226"/>
    </row>
    <row r="602" spans="6:6" ht="14.25" customHeight="1" x14ac:dyDescent="0.25">
      <c r="F602" s="226"/>
    </row>
    <row r="603" spans="6:6" ht="14.25" customHeight="1" x14ac:dyDescent="0.25">
      <c r="F603" s="226"/>
    </row>
    <row r="604" spans="6:6" ht="14.25" customHeight="1" x14ac:dyDescent="0.25">
      <c r="F604" s="226"/>
    </row>
    <row r="605" spans="6:6" ht="14.25" customHeight="1" x14ac:dyDescent="0.25">
      <c r="F605" s="226"/>
    </row>
    <row r="606" spans="6:6" ht="14.25" customHeight="1" x14ac:dyDescent="0.25">
      <c r="F606" s="226"/>
    </row>
    <row r="607" spans="6:6" ht="14.25" customHeight="1" x14ac:dyDescent="0.25">
      <c r="F607" s="226"/>
    </row>
    <row r="608" spans="6:6" ht="14.25" customHeight="1" x14ac:dyDescent="0.25">
      <c r="F608" s="226"/>
    </row>
    <row r="609" spans="6:6" ht="14.25" customHeight="1" x14ac:dyDescent="0.25">
      <c r="F609" s="226"/>
    </row>
    <row r="610" spans="6:6" ht="14.25" customHeight="1" x14ac:dyDescent="0.25">
      <c r="F610" s="226"/>
    </row>
    <row r="611" spans="6:6" ht="14.25" customHeight="1" x14ac:dyDescent="0.25">
      <c r="F611" s="226"/>
    </row>
    <row r="612" spans="6:6" ht="14.25" customHeight="1" x14ac:dyDescent="0.25">
      <c r="F612" s="226"/>
    </row>
    <row r="613" spans="6:6" ht="14.25" customHeight="1" x14ac:dyDescent="0.25">
      <c r="F613" s="226"/>
    </row>
    <row r="614" spans="6:6" ht="14.25" customHeight="1" x14ac:dyDescent="0.25">
      <c r="F614" s="226"/>
    </row>
    <row r="615" spans="6:6" ht="14.25" customHeight="1" x14ac:dyDescent="0.25">
      <c r="F615" s="226"/>
    </row>
    <row r="616" spans="6:6" ht="14.25" customHeight="1" x14ac:dyDescent="0.25">
      <c r="F616" s="226"/>
    </row>
    <row r="617" spans="6:6" ht="14.25" customHeight="1" x14ac:dyDescent="0.25">
      <c r="F617" s="226"/>
    </row>
    <row r="618" spans="6:6" ht="14.25" customHeight="1" x14ac:dyDescent="0.25">
      <c r="F618" s="226"/>
    </row>
    <row r="619" spans="6:6" ht="14.25" customHeight="1" x14ac:dyDescent="0.25">
      <c r="F619" s="226"/>
    </row>
    <row r="620" spans="6:6" ht="14.25" customHeight="1" x14ac:dyDescent="0.25">
      <c r="F620" s="226"/>
    </row>
    <row r="621" spans="6:6" ht="14.25" customHeight="1" x14ac:dyDescent="0.25">
      <c r="F621" s="226"/>
    </row>
    <row r="622" spans="6:6" ht="14.25" customHeight="1" x14ac:dyDescent="0.25">
      <c r="F622" s="226"/>
    </row>
    <row r="623" spans="6:6" ht="14.25" customHeight="1" x14ac:dyDescent="0.25">
      <c r="F623" s="226"/>
    </row>
    <row r="624" spans="6:6" ht="14.25" customHeight="1" x14ac:dyDescent="0.25">
      <c r="F624" s="226"/>
    </row>
    <row r="625" spans="6:6" ht="14.25" customHeight="1" x14ac:dyDescent="0.25">
      <c r="F625" s="226"/>
    </row>
    <row r="626" spans="6:6" ht="14.25" customHeight="1" x14ac:dyDescent="0.25">
      <c r="F626" s="226"/>
    </row>
    <row r="627" spans="6:6" ht="14.25" customHeight="1" x14ac:dyDescent="0.25">
      <c r="F627" s="226"/>
    </row>
    <row r="628" spans="6:6" ht="14.25" customHeight="1" x14ac:dyDescent="0.25">
      <c r="F628" s="226"/>
    </row>
    <row r="629" spans="6:6" ht="14.25" customHeight="1" x14ac:dyDescent="0.25">
      <c r="F629" s="226"/>
    </row>
    <row r="630" spans="6:6" ht="14.25" customHeight="1" x14ac:dyDescent="0.25">
      <c r="F630" s="226"/>
    </row>
    <row r="631" spans="6:6" ht="14.25" customHeight="1" x14ac:dyDescent="0.25">
      <c r="F631" s="226"/>
    </row>
    <row r="632" spans="6:6" ht="14.25" customHeight="1" x14ac:dyDescent="0.25">
      <c r="F632" s="226"/>
    </row>
    <row r="633" spans="6:6" ht="14.25" customHeight="1" x14ac:dyDescent="0.25">
      <c r="F633" s="226"/>
    </row>
    <row r="634" spans="6:6" ht="14.25" customHeight="1" x14ac:dyDescent="0.25">
      <c r="F634" s="226"/>
    </row>
    <row r="635" spans="6:6" ht="14.25" customHeight="1" x14ac:dyDescent="0.25">
      <c r="F635" s="226"/>
    </row>
    <row r="636" spans="6:6" ht="14.25" customHeight="1" x14ac:dyDescent="0.25">
      <c r="F636" s="226"/>
    </row>
    <row r="637" spans="6:6" ht="14.25" customHeight="1" x14ac:dyDescent="0.25">
      <c r="F637" s="226"/>
    </row>
    <row r="638" spans="6:6" ht="14.25" customHeight="1" x14ac:dyDescent="0.25">
      <c r="F638" s="226"/>
    </row>
    <row r="639" spans="6:6" ht="14.25" customHeight="1" x14ac:dyDescent="0.25">
      <c r="F639" s="226"/>
    </row>
    <row r="640" spans="6:6" ht="14.25" customHeight="1" x14ac:dyDescent="0.25">
      <c r="F640" s="226"/>
    </row>
    <row r="641" spans="6:6" ht="14.25" customHeight="1" x14ac:dyDescent="0.25">
      <c r="F641" s="226"/>
    </row>
    <row r="642" spans="6:6" ht="14.25" customHeight="1" x14ac:dyDescent="0.25">
      <c r="F642" s="226"/>
    </row>
    <row r="643" spans="6:6" ht="14.25" customHeight="1" x14ac:dyDescent="0.25">
      <c r="F643" s="226"/>
    </row>
    <row r="644" spans="6:6" ht="14.25" customHeight="1" x14ac:dyDescent="0.25">
      <c r="F644" s="226"/>
    </row>
    <row r="645" spans="6:6" ht="14.25" customHeight="1" x14ac:dyDescent="0.25">
      <c r="F645" s="226"/>
    </row>
    <row r="646" spans="6:6" ht="14.25" customHeight="1" x14ac:dyDescent="0.25">
      <c r="F646" s="226"/>
    </row>
    <row r="647" spans="6:6" ht="14.25" customHeight="1" x14ac:dyDescent="0.25">
      <c r="F647" s="226"/>
    </row>
    <row r="648" spans="6:6" ht="14.25" customHeight="1" x14ac:dyDescent="0.25">
      <c r="F648" s="226"/>
    </row>
    <row r="649" spans="6:6" ht="14.25" customHeight="1" x14ac:dyDescent="0.25">
      <c r="F649" s="226"/>
    </row>
    <row r="650" spans="6:6" ht="14.25" customHeight="1" x14ac:dyDescent="0.25">
      <c r="F650" s="226"/>
    </row>
    <row r="651" spans="6:6" ht="14.25" customHeight="1" x14ac:dyDescent="0.25">
      <c r="F651" s="226"/>
    </row>
    <row r="652" spans="6:6" ht="14.25" customHeight="1" x14ac:dyDescent="0.25">
      <c r="F652" s="226"/>
    </row>
    <row r="653" spans="6:6" ht="14.25" customHeight="1" x14ac:dyDescent="0.25">
      <c r="F653" s="226"/>
    </row>
    <row r="654" spans="6:6" ht="14.25" customHeight="1" x14ac:dyDescent="0.25">
      <c r="F654" s="226"/>
    </row>
    <row r="655" spans="6:6" ht="14.25" customHeight="1" x14ac:dyDescent="0.25">
      <c r="F655" s="226"/>
    </row>
    <row r="656" spans="6:6" ht="14.25" customHeight="1" x14ac:dyDescent="0.25">
      <c r="F656" s="226"/>
    </row>
    <row r="657" spans="6:6" ht="14.25" customHeight="1" x14ac:dyDescent="0.25">
      <c r="F657" s="226"/>
    </row>
    <row r="658" spans="6:6" ht="14.25" customHeight="1" x14ac:dyDescent="0.25">
      <c r="F658" s="226"/>
    </row>
    <row r="659" spans="6:6" ht="14.25" customHeight="1" x14ac:dyDescent="0.25">
      <c r="F659" s="226"/>
    </row>
    <row r="660" spans="6:6" ht="14.25" customHeight="1" x14ac:dyDescent="0.25">
      <c r="F660" s="226"/>
    </row>
    <row r="661" spans="6:6" ht="14.25" customHeight="1" x14ac:dyDescent="0.25">
      <c r="F661" s="226"/>
    </row>
    <row r="662" spans="6:6" ht="14.25" customHeight="1" x14ac:dyDescent="0.25">
      <c r="F662" s="226"/>
    </row>
    <row r="663" spans="6:6" ht="14.25" customHeight="1" x14ac:dyDescent="0.25">
      <c r="F663" s="226"/>
    </row>
    <row r="664" spans="6:6" ht="14.25" customHeight="1" x14ac:dyDescent="0.25">
      <c r="F664" s="226"/>
    </row>
    <row r="665" spans="6:6" ht="14.25" customHeight="1" x14ac:dyDescent="0.25">
      <c r="F665" s="226"/>
    </row>
    <row r="666" spans="6:6" ht="14.25" customHeight="1" x14ac:dyDescent="0.25">
      <c r="F666" s="226"/>
    </row>
    <row r="667" spans="6:6" ht="14.25" customHeight="1" x14ac:dyDescent="0.25">
      <c r="F667" s="226"/>
    </row>
    <row r="668" spans="6:6" ht="14.25" customHeight="1" x14ac:dyDescent="0.25">
      <c r="F668" s="226"/>
    </row>
    <row r="669" spans="6:6" ht="14.25" customHeight="1" x14ac:dyDescent="0.25">
      <c r="F669" s="226"/>
    </row>
    <row r="670" spans="6:6" ht="14.25" customHeight="1" x14ac:dyDescent="0.25">
      <c r="F670" s="226"/>
    </row>
    <row r="671" spans="6:6" ht="14.25" customHeight="1" x14ac:dyDescent="0.25">
      <c r="F671" s="226"/>
    </row>
    <row r="672" spans="6:6" ht="14.25" customHeight="1" x14ac:dyDescent="0.25">
      <c r="F672" s="226"/>
    </row>
    <row r="673" spans="6:6" ht="14.25" customHeight="1" x14ac:dyDescent="0.25">
      <c r="F673" s="226"/>
    </row>
    <row r="674" spans="6:6" ht="14.25" customHeight="1" x14ac:dyDescent="0.25">
      <c r="F674" s="226"/>
    </row>
    <row r="675" spans="6:6" ht="14.25" customHeight="1" x14ac:dyDescent="0.25">
      <c r="F675" s="226"/>
    </row>
    <row r="676" spans="6:6" ht="14.25" customHeight="1" x14ac:dyDescent="0.25">
      <c r="F676" s="226"/>
    </row>
    <row r="677" spans="6:6" ht="14.25" customHeight="1" x14ac:dyDescent="0.25">
      <c r="F677" s="226"/>
    </row>
    <row r="678" spans="6:6" ht="14.25" customHeight="1" x14ac:dyDescent="0.25">
      <c r="F678" s="226"/>
    </row>
    <row r="679" spans="6:6" ht="14.25" customHeight="1" x14ac:dyDescent="0.25">
      <c r="F679" s="226"/>
    </row>
    <row r="680" spans="6:6" ht="14.25" customHeight="1" x14ac:dyDescent="0.25">
      <c r="F680" s="226"/>
    </row>
    <row r="681" spans="6:6" ht="14.25" customHeight="1" x14ac:dyDescent="0.25">
      <c r="F681" s="226"/>
    </row>
    <row r="682" spans="6:6" ht="14.25" customHeight="1" x14ac:dyDescent="0.25">
      <c r="F682" s="226"/>
    </row>
    <row r="683" spans="6:6" ht="14.25" customHeight="1" x14ac:dyDescent="0.25">
      <c r="F683" s="226"/>
    </row>
    <row r="684" spans="6:6" ht="14.25" customHeight="1" x14ac:dyDescent="0.25">
      <c r="F684" s="226"/>
    </row>
    <row r="685" spans="6:6" ht="14.25" customHeight="1" x14ac:dyDescent="0.25">
      <c r="F685" s="226"/>
    </row>
    <row r="686" spans="6:6" ht="14.25" customHeight="1" x14ac:dyDescent="0.25">
      <c r="F686" s="226"/>
    </row>
    <row r="687" spans="6:6" ht="14.25" customHeight="1" x14ac:dyDescent="0.25">
      <c r="F687" s="226"/>
    </row>
    <row r="688" spans="6:6" ht="14.25" customHeight="1" x14ac:dyDescent="0.25">
      <c r="F688" s="226"/>
    </row>
    <row r="689" spans="6:6" ht="14.25" customHeight="1" x14ac:dyDescent="0.25">
      <c r="F689" s="226"/>
    </row>
    <row r="690" spans="6:6" ht="14.25" customHeight="1" x14ac:dyDescent="0.25">
      <c r="F690" s="226"/>
    </row>
    <row r="691" spans="6:6" ht="14.25" customHeight="1" x14ac:dyDescent="0.25">
      <c r="F691" s="226"/>
    </row>
    <row r="692" spans="6:6" ht="14.25" customHeight="1" x14ac:dyDescent="0.25">
      <c r="F692" s="226"/>
    </row>
    <row r="693" spans="6:6" ht="14.25" customHeight="1" x14ac:dyDescent="0.25">
      <c r="F693" s="226"/>
    </row>
    <row r="694" spans="6:6" ht="14.25" customHeight="1" x14ac:dyDescent="0.25">
      <c r="F694" s="226"/>
    </row>
    <row r="695" spans="6:6" ht="14.25" customHeight="1" x14ac:dyDescent="0.25">
      <c r="F695" s="226"/>
    </row>
    <row r="696" spans="6:6" ht="14.25" customHeight="1" x14ac:dyDescent="0.25">
      <c r="F696" s="226"/>
    </row>
    <row r="697" spans="6:6" ht="14.25" customHeight="1" x14ac:dyDescent="0.25">
      <c r="F697" s="226"/>
    </row>
    <row r="698" spans="6:6" ht="14.25" customHeight="1" x14ac:dyDescent="0.25">
      <c r="F698" s="226"/>
    </row>
    <row r="699" spans="6:6" ht="14.25" customHeight="1" x14ac:dyDescent="0.25">
      <c r="F699" s="226"/>
    </row>
    <row r="700" spans="6:6" ht="14.25" customHeight="1" x14ac:dyDescent="0.25">
      <c r="F700" s="226"/>
    </row>
    <row r="701" spans="6:6" ht="14.25" customHeight="1" x14ac:dyDescent="0.25">
      <c r="F701" s="226"/>
    </row>
    <row r="702" spans="6:6" ht="14.25" customHeight="1" x14ac:dyDescent="0.25">
      <c r="F702" s="226"/>
    </row>
    <row r="703" spans="6:6" ht="14.25" customHeight="1" x14ac:dyDescent="0.25">
      <c r="F703" s="226"/>
    </row>
    <row r="704" spans="6:6" ht="14.25" customHeight="1" x14ac:dyDescent="0.25">
      <c r="F704" s="226"/>
    </row>
    <row r="705" spans="6:6" ht="14.25" customHeight="1" x14ac:dyDescent="0.25">
      <c r="F705" s="226"/>
    </row>
    <row r="706" spans="6:6" ht="14.25" customHeight="1" x14ac:dyDescent="0.25">
      <c r="F706" s="226"/>
    </row>
    <row r="707" spans="6:6" ht="14.25" customHeight="1" x14ac:dyDescent="0.25">
      <c r="F707" s="226"/>
    </row>
    <row r="708" spans="6:6" ht="14.25" customHeight="1" x14ac:dyDescent="0.25">
      <c r="F708" s="226"/>
    </row>
    <row r="709" spans="6:6" ht="14.25" customHeight="1" x14ac:dyDescent="0.25">
      <c r="F709" s="226"/>
    </row>
    <row r="710" spans="6:6" ht="14.25" customHeight="1" x14ac:dyDescent="0.25">
      <c r="F710" s="226"/>
    </row>
    <row r="711" spans="6:6" ht="14.25" customHeight="1" x14ac:dyDescent="0.25">
      <c r="F711" s="226"/>
    </row>
    <row r="712" spans="6:6" ht="14.25" customHeight="1" x14ac:dyDescent="0.25">
      <c r="F712" s="226"/>
    </row>
    <row r="713" spans="6:6" ht="14.25" customHeight="1" x14ac:dyDescent="0.25">
      <c r="F713" s="226"/>
    </row>
    <row r="714" spans="6:6" ht="14.25" customHeight="1" x14ac:dyDescent="0.25">
      <c r="F714" s="226"/>
    </row>
    <row r="715" spans="6:6" ht="14.25" customHeight="1" x14ac:dyDescent="0.25">
      <c r="F715" s="226"/>
    </row>
    <row r="716" spans="6:6" ht="14.25" customHeight="1" x14ac:dyDescent="0.25">
      <c r="F716" s="226"/>
    </row>
    <row r="717" spans="6:6" ht="14.25" customHeight="1" x14ac:dyDescent="0.25">
      <c r="F717" s="226"/>
    </row>
    <row r="718" spans="6:6" ht="14.25" customHeight="1" x14ac:dyDescent="0.25">
      <c r="F718" s="226"/>
    </row>
    <row r="719" spans="6:6" ht="14.25" customHeight="1" x14ac:dyDescent="0.25">
      <c r="F719" s="226"/>
    </row>
    <row r="720" spans="6:6" ht="14.25" customHeight="1" x14ac:dyDescent="0.25">
      <c r="F720" s="226"/>
    </row>
    <row r="721" spans="6:6" ht="14.25" customHeight="1" x14ac:dyDescent="0.25">
      <c r="F721" s="226"/>
    </row>
    <row r="722" spans="6:6" ht="14.25" customHeight="1" x14ac:dyDescent="0.25">
      <c r="F722" s="226"/>
    </row>
    <row r="723" spans="6:6" ht="14.25" customHeight="1" x14ac:dyDescent="0.25">
      <c r="F723" s="226"/>
    </row>
    <row r="724" spans="6:6" ht="14.25" customHeight="1" x14ac:dyDescent="0.25">
      <c r="F724" s="226"/>
    </row>
    <row r="725" spans="6:6" ht="14.25" customHeight="1" x14ac:dyDescent="0.25">
      <c r="F725" s="226"/>
    </row>
    <row r="726" spans="6:6" ht="14.25" customHeight="1" x14ac:dyDescent="0.25">
      <c r="F726" s="226"/>
    </row>
    <row r="727" spans="6:6" ht="14.25" customHeight="1" x14ac:dyDescent="0.25">
      <c r="F727" s="226"/>
    </row>
    <row r="728" spans="6:6" ht="14.25" customHeight="1" x14ac:dyDescent="0.25">
      <c r="F728" s="226"/>
    </row>
    <row r="729" spans="6:6" ht="14.25" customHeight="1" x14ac:dyDescent="0.25">
      <c r="F729" s="226"/>
    </row>
    <row r="730" spans="6:6" ht="14.25" customHeight="1" x14ac:dyDescent="0.25">
      <c r="F730" s="226"/>
    </row>
    <row r="731" spans="6:6" ht="14.25" customHeight="1" x14ac:dyDescent="0.25">
      <c r="F731" s="226"/>
    </row>
    <row r="732" spans="6:6" ht="14.25" customHeight="1" x14ac:dyDescent="0.25">
      <c r="F732" s="226"/>
    </row>
    <row r="733" spans="6:6" ht="14.25" customHeight="1" x14ac:dyDescent="0.25">
      <c r="F733" s="226"/>
    </row>
    <row r="734" spans="6:6" ht="14.25" customHeight="1" x14ac:dyDescent="0.25">
      <c r="F734" s="226"/>
    </row>
    <row r="735" spans="6:6" ht="14.25" customHeight="1" x14ac:dyDescent="0.25">
      <c r="F735" s="226"/>
    </row>
    <row r="736" spans="6:6" ht="14.25" customHeight="1" x14ac:dyDescent="0.25">
      <c r="F736" s="226"/>
    </row>
    <row r="737" spans="6:6" ht="14.25" customHeight="1" x14ac:dyDescent="0.25">
      <c r="F737" s="226"/>
    </row>
    <row r="738" spans="6:6" ht="14.25" customHeight="1" x14ac:dyDescent="0.25">
      <c r="F738" s="226"/>
    </row>
    <row r="739" spans="6:6" ht="14.25" customHeight="1" x14ac:dyDescent="0.25">
      <c r="F739" s="226"/>
    </row>
    <row r="740" spans="6:6" ht="14.25" customHeight="1" x14ac:dyDescent="0.25">
      <c r="F740" s="226"/>
    </row>
    <row r="741" spans="6:6" ht="14.25" customHeight="1" x14ac:dyDescent="0.25">
      <c r="F741" s="226"/>
    </row>
    <row r="742" spans="6:6" ht="14.25" customHeight="1" x14ac:dyDescent="0.25">
      <c r="F742" s="226"/>
    </row>
    <row r="743" spans="6:6" ht="14.25" customHeight="1" x14ac:dyDescent="0.25">
      <c r="F743" s="226"/>
    </row>
    <row r="744" spans="6:6" ht="14.25" customHeight="1" x14ac:dyDescent="0.25">
      <c r="F744" s="226"/>
    </row>
    <row r="745" spans="6:6" ht="14.25" customHeight="1" x14ac:dyDescent="0.25">
      <c r="F745" s="226"/>
    </row>
    <row r="746" spans="6:6" ht="14.25" customHeight="1" x14ac:dyDescent="0.25">
      <c r="F746" s="226"/>
    </row>
    <row r="747" spans="6:6" ht="14.25" customHeight="1" x14ac:dyDescent="0.25">
      <c r="F747" s="226"/>
    </row>
    <row r="748" spans="6:6" ht="14.25" customHeight="1" x14ac:dyDescent="0.25">
      <c r="F748" s="226"/>
    </row>
    <row r="749" spans="6:6" ht="14.25" customHeight="1" x14ac:dyDescent="0.25">
      <c r="F749" s="226"/>
    </row>
    <row r="750" spans="6:6" ht="14.25" customHeight="1" x14ac:dyDescent="0.25">
      <c r="F750" s="226"/>
    </row>
    <row r="751" spans="6:6" ht="14.25" customHeight="1" x14ac:dyDescent="0.25">
      <c r="F751" s="226"/>
    </row>
    <row r="752" spans="6:6" ht="14.25" customHeight="1" x14ac:dyDescent="0.25">
      <c r="F752" s="226"/>
    </row>
    <row r="753" spans="6:6" ht="14.25" customHeight="1" x14ac:dyDescent="0.25">
      <c r="F753" s="226"/>
    </row>
    <row r="754" spans="6:6" ht="14.25" customHeight="1" x14ac:dyDescent="0.25">
      <c r="F754" s="226"/>
    </row>
    <row r="755" spans="6:6" ht="14.25" customHeight="1" x14ac:dyDescent="0.25">
      <c r="F755" s="226"/>
    </row>
    <row r="756" spans="6:6" ht="14.25" customHeight="1" x14ac:dyDescent="0.25">
      <c r="F756" s="226"/>
    </row>
    <row r="757" spans="6:6" ht="14.25" customHeight="1" x14ac:dyDescent="0.25">
      <c r="F757" s="226"/>
    </row>
    <row r="758" spans="6:6" ht="14.25" customHeight="1" x14ac:dyDescent="0.25">
      <c r="F758" s="226"/>
    </row>
    <row r="759" spans="6:6" ht="14.25" customHeight="1" x14ac:dyDescent="0.25">
      <c r="F759" s="226"/>
    </row>
    <row r="760" spans="6:6" ht="14.25" customHeight="1" x14ac:dyDescent="0.25">
      <c r="F760" s="226"/>
    </row>
    <row r="761" spans="6:6" ht="14.25" customHeight="1" x14ac:dyDescent="0.25">
      <c r="F761" s="226"/>
    </row>
    <row r="762" spans="6:6" ht="14.25" customHeight="1" x14ac:dyDescent="0.25">
      <c r="F762" s="226"/>
    </row>
    <row r="763" spans="6:6" ht="14.25" customHeight="1" x14ac:dyDescent="0.25">
      <c r="F763" s="226"/>
    </row>
    <row r="764" spans="6:6" ht="14.25" customHeight="1" x14ac:dyDescent="0.25">
      <c r="F764" s="226"/>
    </row>
    <row r="765" spans="6:6" ht="14.25" customHeight="1" x14ac:dyDescent="0.25">
      <c r="F765" s="226"/>
    </row>
    <row r="766" spans="6:6" ht="14.25" customHeight="1" x14ac:dyDescent="0.25">
      <c r="F766" s="226"/>
    </row>
    <row r="767" spans="6:6" ht="14.25" customHeight="1" x14ac:dyDescent="0.25">
      <c r="F767" s="226"/>
    </row>
    <row r="768" spans="6:6" ht="14.25" customHeight="1" x14ac:dyDescent="0.25">
      <c r="F768" s="226"/>
    </row>
    <row r="769" spans="6:6" ht="14.25" customHeight="1" x14ac:dyDescent="0.25">
      <c r="F769" s="226"/>
    </row>
    <row r="770" spans="6:6" ht="14.25" customHeight="1" x14ac:dyDescent="0.25">
      <c r="F770" s="226"/>
    </row>
    <row r="771" spans="6:6" ht="14.25" customHeight="1" x14ac:dyDescent="0.25">
      <c r="F771" s="226"/>
    </row>
    <row r="772" spans="6:6" ht="14.25" customHeight="1" x14ac:dyDescent="0.25">
      <c r="F772" s="226"/>
    </row>
    <row r="773" spans="6:6" ht="14.25" customHeight="1" x14ac:dyDescent="0.25">
      <c r="F773" s="226"/>
    </row>
    <row r="774" spans="6:6" ht="14.25" customHeight="1" x14ac:dyDescent="0.25">
      <c r="F774" s="226"/>
    </row>
    <row r="775" spans="6:6" ht="14.25" customHeight="1" x14ac:dyDescent="0.25">
      <c r="F775" s="226"/>
    </row>
    <row r="776" spans="6:6" ht="14.25" customHeight="1" x14ac:dyDescent="0.25">
      <c r="F776" s="226"/>
    </row>
    <row r="777" spans="6:6" ht="14.25" customHeight="1" x14ac:dyDescent="0.25">
      <c r="F777" s="226"/>
    </row>
    <row r="778" spans="6:6" ht="14.25" customHeight="1" x14ac:dyDescent="0.25">
      <c r="F778" s="226"/>
    </row>
    <row r="779" spans="6:6" ht="14.25" customHeight="1" x14ac:dyDescent="0.25">
      <c r="F779" s="226"/>
    </row>
    <row r="780" spans="6:6" ht="14.25" customHeight="1" x14ac:dyDescent="0.25">
      <c r="F780" s="226"/>
    </row>
    <row r="781" spans="6:6" ht="14.25" customHeight="1" x14ac:dyDescent="0.25">
      <c r="F781" s="226"/>
    </row>
    <row r="782" spans="6:6" ht="14.25" customHeight="1" x14ac:dyDescent="0.25">
      <c r="F782" s="226"/>
    </row>
    <row r="783" spans="6:6" ht="14.25" customHeight="1" x14ac:dyDescent="0.25">
      <c r="F783" s="226"/>
    </row>
    <row r="784" spans="6:6" ht="14.25" customHeight="1" x14ac:dyDescent="0.25">
      <c r="F784" s="226"/>
    </row>
    <row r="785" spans="6:6" ht="14.25" customHeight="1" x14ac:dyDescent="0.25">
      <c r="F785" s="226"/>
    </row>
    <row r="786" spans="6:6" ht="14.25" customHeight="1" x14ac:dyDescent="0.25">
      <c r="F786" s="226"/>
    </row>
    <row r="787" spans="6:6" ht="14.25" customHeight="1" x14ac:dyDescent="0.25">
      <c r="F787" s="226"/>
    </row>
    <row r="788" spans="6:6" ht="14.25" customHeight="1" x14ac:dyDescent="0.25">
      <c r="F788" s="226"/>
    </row>
    <row r="789" spans="6:6" ht="14.25" customHeight="1" x14ac:dyDescent="0.25">
      <c r="F789" s="226"/>
    </row>
    <row r="790" spans="6:6" ht="14.25" customHeight="1" x14ac:dyDescent="0.25">
      <c r="F790" s="226"/>
    </row>
    <row r="791" spans="6:6" ht="14.25" customHeight="1" x14ac:dyDescent="0.25">
      <c r="F791" s="226"/>
    </row>
    <row r="792" spans="6:6" ht="14.25" customHeight="1" x14ac:dyDescent="0.25">
      <c r="F792" s="226"/>
    </row>
    <row r="793" spans="6:6" ht="14.25" customHeight="1" x14ac:dyDescent="0.25">
      <c r="F793" s="226"/>
    </row>
    <row r="794" spans="6:6" ht="14.25" customHeight="1" x14ac:dyDescent="0.25">
      <c r="F794" s="226"/>
    </row>
    <row r="795" spans="6:6" ht="14.25" customHeight="1" x14ac:dyDescent="0.25">
      <c r="F795" s="226"/>
    </row>
    <row r="796" spans="6:6" ht="14.25" customHeight="1" x14ac:dyDescent="0.25">
      <c r="F796" s="226"/>
    </row>
    <row r="797" spans="6:6" ht="14.25" customHeight="1" x14ac:dyDescent="0.25">
      <c r="F797" s="226"/>
    </row>
    <row r="798" spans="6:6" ht="14.25" customHeight="1" x14ac:dyDescent="0.25">
      <c r="F798" s="226"/>
    </row>
    <row r="799" spans="6:6" ht="14.25" customHeight="1" x14ac:dyDescent="0.25">
      <c r="F799" s="226"/>
    </row>
    <row r="800" spans="6:6" ht="14.25" customHeight="1" x14ac:dyDescent="0.25">
      <c r="F800" s="226"/>
    </row>
    <row r="801" spans="6:6" ht="14.25" customHeight="1" x14ac:dyDescent="0.25">
      <c r="F801" s="226"/>
    </row>
    <row r="802" spans="6:6" ht="14.25" customHeight="1" x14ac:dyDescent="0.25">
      <c r="F802" s="226"/>
    </row>
    <row r="803" spans="6:6" ht="14.25" customHeight="1" x14ac:dyDescent="0.25">
      <c r="F803" s="226"/>
    </row>
    <row r="804" spans="6:6" ht="14.25" customHeight="1" x14ac:dyDescent="0.25">
      <c r="F804" s="226"/>
    </row>
    <row r="805" spans="6:6" ht="14.25" customHeight="1" x14ac:dyDescent="0.25">
      <c r="F805" s="226"/>
    </row>
    <row r="806" spans="6:6" ht="14.25" customHeight="1" x14ac:dyDescent="0.25">
      <c r="F806" s="226"/>
    </row>
    <row r="807" spans="6:6" ht="14.25" customHeight="1" x14ac:dyDescent="0.25">
      <c r="F807" s="226"/>
    </row>
    <row r="808" spans="6:6" ht="14.25" customHeight="1" x14ac:dyDescent="0.25">
      <c r="F808" s="226"/>
    </row>
    <row r="809" spans="6:6" ht="14.25" customHeight="1" x14ac:dyDescent="0.25">
      <c r="F809" s="226"/>
    </row>
    <row r="810" spans="6:6" ht="14.25" customHeight="1" x14ac:dyDescent="0.25">
      <c r="F810" s="226"/>
    </row>
    <row r="811" spans="6:6" ht="14.25" customHeight="1" x14ac:dyDescent="0.25">
      <c r="F811" s="226"/>
    </row>
    <row r="812" spans="6:6" ht="14.25" customHeight="1" x14ac:dyDescent="0.25">
      <c r="F812" s="226"/>
    </row>
    <row r="813" spans="6:6" ht="14.25" customHeight="1" x14ac:dyDescent="0.25">
      <c r="F813" s="226"/>
    </row>
    <row r="814" spans="6:6" ht="14.25" customHeight="1" x14ac:dyDescent="0.25">
      <c r="F814" s="226"/>
    </row>
    <row r="815" spans="6:6" ht="14.25" customHeight="1" x14ac:dyDescent="0.25">
      <c r="F815" s="226"/>
    </row>
    <row r="816" spans="6:6" ht="14.25" customHeight="1" x14ac:dyDescent="0.25">
      <c r="F816" s="226"/>
    </row>
    <row r="817" spans="6:6" ht="14.25" customHeight="1" x14ac:dyDescent="0.25">
      <c r="F817" s="226"/>
    </row>
    <row r="818" spans="6:6" ht="14.25" customHeight="1" x14ac:dyDescent="0.25">
      <c r="F818" s="226"/>
    </row>
    <row r="819" spans="6:6" ht="14.25" customHeight="1" x14ac:dyDescent="0.25">
      <c r="F819" s="226"/>
    </row>
    <row r="820" spans="6:6" ht="14.25" customHeight="1" x14ac:dyDescent="0.25">
      <c r="F820" s="226"/>
    </row>
    <row r="821" spans="6:6" ht="14.25" customHeight="1" x14ac:dyDescent="0.25">
      <c r="F821" s="226"/>
    </row>
    <row r="822" spans="6:6" ht="14.25" customHeight="1" x14ac:dyDescent="0.25">
      <c r="F822" s="226"/>
    </row>
    <row r="823" spans="6:6" ht="14.25" customHeight="1" x14ac:dyDescent="0.25">
      <c r="F823" s="226"/>
    </row>
    <row r="824" spans="6:6" ht="14.25" customHeight="1" x14ac:dyDescent="0.25">
      <c r="F824" s="226"/>
    </row>
    <row r="825" spans="6:6" ht="14.25" customHeight="1" x14ac:dyDescent="0.25">
      <c r="F825" s="226"/>
    </row>
    <row r="826" spans="6:6" ht="14.25" customHeight="1" x14ac:dyDescent="0.25">
      <c r="F826" s="226"/>
    </row>
    <row r="827" spans="6:6" ht="14.25" customHeight="1" x14ac:dyDescent="0.25">
      <c r="F827" s="226"/>
    </row>
    <row r="828" spans="6:6" ht="14.25" customHeight="1" x14ac:dyDescent="0.25">
      <c r="F828" s="226"/>
    </row>
    <row r="829" spans="6:6" ht="14.25" customHeight="1" x14ac:dyDescent="0.25">
      <c r="F829" s="226"/>
    </row>
    <row r="830" spans="6:6" ht="14.25" customHeight="1" x14ac:dyDescent="0.25">
      <c r="F830" s="226"/>
    </row>
    <row r="831" spans="6:6" ht="14.25" customHeight="1" x14ac:dyDescent="0.25">
      <c r="F831" s="226"/>
    </row>
    <row r="832" spans="6:6" ht="14.25" customHeight="1" x14ac:dyDescent="0.25">
      <c r="F832" s="226"/>
    </row>
    <row r="833" spans="6:6" ht="14.25" customHeight="1" x14ac:dyDescent="0.25">
      <c r="F833" s="226"/>
    </row>
    <row r="834" spans="6:6" ht="14.25" customHeight="1" x14ac:dyDescent="0.25">
      <c r="F834" s="226"/>
    </row>
    <row r="835" spans="6:6" ht="14.25" customHeight="1" x14ac:dyDescent="0.25">
      <c r="F835" s="226"/>
    </row>
    <row r="836" spans="6:6" ht="14.25" customHeight="1" x14ac:dyDescent="0.25">
      <c r="F836" s="226"/>
    </row>
    <row r="837" spans="6:6" ht="14.25" customHeight="1" x14ac:dyDescent="0.25">
      <c r="F837" s="226"/>
    </row>
    <row r="838" spans="6:6" ht="14.25" customHeight="1" x14ac:dyDescent="0.25">
      <c r="F838" s="226"/>
    </row>
    <row r="839" spans="6:6" ht="14.25" customHeight="1" x14ac:dyDescent="0.25">
      <c r="F839" s="226"/>
    </row>
    <row r="840" spans="6:6" ht="14.25" customHeight="1" x14ac:dyDescent="0.25">
      <c r="F840" s="226"/>
    </row>
    <row r="841" spans="6:6" ht="14.25" customHeight="1" x14ac:dyDescent="0.25">
      <c r="F841" s="226"/>
    </row>
    <row r="842" spans="6:6" ht="14.25" customHeight="1" x14ac:dyDescent="0.25">
      <c r="F842" s="226"/>
    </row>
    <row r="843" spans="6:6" ht="14.25" customHeight="1" x14ac:dyDescent="0.25">
      <c r="F843" s="226"/>
    </row>
    <row r="844" spans="6:6" ht="14.25" customHeight="1" x14ac:dyDescent="0.25">
      <c r="F844" s="226"/>
    </row>
    <row r="845" spans="6:6" ht="14.25" customHeight="1" x14ac:dyDescent="0.25">
      <c r="F845" s="226"/>
    </row>
    <row r="846" spans="6:6" ht="14.25" customHeight="1" x14ac:dyDescent="0.25">
      <c r="F846" s="226"/>
    </row>
    <row r="847" spans="6:6" ht="14.25" customHeight="1" x14ac:dyDescent="0.25">
      <c r="F847" s="226"/>
    </row>
    <row r="848" spans="6:6" ht="14.25" customHeight="1" x14ac:dyDescent="0.25">
      <c r="F848" s="226"/>
    </row>
    <row r="849" spans="6:6" ht="14.25" customHeight="1" x14ac:dyDescent="0.25">
      <c r="F849" s="226"/>
    </row>
    <row r="850" spans="6:6" ht="14.25" customHeight="1" x14ac:dyDescent="0.25">
      <c r="F850" s="226"/>
    </row>
    <row r="851" spans="6:6" ht="14.25" customHeight="1" x14ac:dyDescent="0.25">
      <c r="F851" s="226"/>
    </row>
    <row r="852" spans="6:6" ht="14.25" customHeight="1" x14ac:dyDescent="0.25">
      <c r="F852" s="226"/>
    </row>
    <row r="853" spans="6:6" ht="14.25" customHeight="1" x14ac:dyDescent="0.25">
      <c r="F853" s="226"/>
    </row>
    <row r="854" spans="6:6" ht="14.25" customHeight="1" x14ac:dyDescent="0.25">
      <c r="F854" s="226"/>
    </row>
    <row r="855" spans="6:6" ht="14.25" customHeight="1" x14ac:dyDescent="0.25">
      <c r="F855" s="226"/>
    </row>
    <row r="856" spans="6:6" ht="14.25" customHeight="1" x14ac:dyDescent="0.25">
      <c r="F856" s="226"/>
    </row>
    <row r="857" spans="6:6" ht="14.25" customHeight="1" x14ac:dyDescent="0.25">
      <c r="F857" s="226"/>
    </row>
    <row r="858" spans="6:6" ht="14.25" customHeight="1" x14ac:dyDescent="0.25">
      <c r="F858" s="226"/>
    </row>
    <row r="859" spans="6:6" ht="14.25" customHeight="1" x14ac:dyDescent="0.25">
      <c r="F859" s="226"/>
    </row>
    <row r="860" spans="6:6" ht="14.25" customHeight="1" x14ac:dyDescent="0.25">
      <c r="F860" s="226"/>
    </row>
    <row r="861" spans="6:6" ht="14.25" customHeight="1" x14ac:dyDescent="0.25">
      <c r="F861" s="226"/>
    </row>
    <row r="862" spans="6:6" ht="14.25" customHeight="1" x14ac:dyDescent="0.25">
      <c r="F862" s="226"/>
    </row>
    <row r="863" spans="6:6" ht="14.25" customHeight="1" x14ac:dyDescent="0.25">
      <c r="F863" s="226"/>
    </row>
    <row r="864" spans="6:6" ht="14.25" customHeight="1" x14ac:dyDescent="0.25">
      <c r="F864" s="226"/>
    </row>
    <row r="865" spans="6:6" ht="14.25" customHeight="1" x14ac:dyDescent="0.25">
      <c r="F865" s="226"/>
    </row>
    <row r="866" spans="6:6" ht="14.25" customHeight="1" x14ac:dyDescent="0.25">
      <c r="F866" s="226"/>
    </row>
    <row r="867" spans="6:6" ht="14.25" customHeight="1" x14ac:dyDescent="0.25">
      <c r="F867" s="226"/>
    </row>
    <row r="868" spans="6:6" ht="14.25" customHeight="1" x14ac:dyDescent="0.25">
      <c r="F868" s="226"/>
    </row>
    <row r="869" spans="6:6" ht="14.25" customHeight="1" x14ac:dyDescent="0.25">
      <c r="F869" s="226"/>
    </row>
    <row r="870" spans="6:6" ht="14.25" customHeight="1" x14ac:dyDescent="0.25">
      <c r="F870" s="226"/>
    </row>
    <row r="871" spans="6:6" ht="14.25" customHeight="1" x14ac:dyDescent="0.25">
      <c r="F871" s="226"/>
    </row>
    <row r="872" spans="6:6" ht="14.25" customHeight="1" x14ac:dyDescent="0.25">
      <c r="F872" s="226"/>
    </row>
    <row r="873" spans="6:6" ht="14.25" customHeight="1" x14ac:dyDescent="0.25">
      <c r="F873" s="226"/>
    </row>
    <row r="874" spans="6:6" ht="14.25" customHeight="1" x14ac:dyDescent="0.25">
      <c r="F874" s="226"/>
    </row>
    <row r="875" spans="6:6" ht="14.25" customHeight="1" x14ac:dyDescent="0.25">
      <c r="F875" s="226"/>
    </row>
    <row r="876" spans="6:6" ht="14.25" customHeight="1" x14ac:dyDescent="0.25">
      <c r="F876" s="226"/>
    </row>
    <row r="877" spans="6:6" ht="14.25" customHeight="1" x14ac:dyDescent="0.25">
      <c r="F877" s="226"/>
    </row>
    <row r="878" spans="6:6" ht="14.25" customHeight="1" x14ac:dyDescent="0.25">
      <c r="F878" s="226"/>
    </row>
    <row r="879" spans="6:6" ht="14.25" customHeight="1" x14ac:dyDescent="0.25">
      <c r="F879" s="226"/>
    </row>
    <row r="880" spans="6:6" ht="14.25" customHeight="1" x14ac:dyDescent="0.25">
      <c r="F880" s="226"/>
    </row>
    <row r="881" spans="6:6" ht="14.25" customHeight="1" x14ac:dyDescent="0.25">
      <c r="F881" s="226"/>
    </row>
    <row r="882" spans="6:6" ht="14.25" customHeight="1" x14ac:dyDescent="0.25">
      <c r="F882" s="226"/>
    </row>
    <row r="883" spans="6:6" ht="14.25" customHeight="1" x14ac:dyDescent="0.25">
      <c r="F883" s="226"/>
    </row>
    <row r="884" spans="6:6" ht="14.25" customHeight="1" x14ac:dyDescent="0.25">
      <c r="F884" s="226"/>
    </row>
    <row r="885" spans="6:6" ht="14.25" customHeight="1" x14ac:dyDescent="0.25">
      <c r="F885" s="226"/>
    </row>
    <row r="886" spans="6:6" ht="14.25" customHeight="1" x14ac:dyDescent="0.25">
      <c r="F886" s="226"/>
    </row>
    <row r="887" spans="6:6" ht="14.25" customHeight="1" x14ac:dyDescent="0.25">
      <c r="F887" s="226"/>
    </row>
    <row r="888" spans="6:6" ht="14.25" customHeight="1" x14ac:dyDescent="0.25">
      <c r="F888" s="226"/>
    </row>
    <row r="889" spans="6:6" ht="14.25" customHeight="1" x14ac:dyDescent="0.25">
      <c r="F889" s="226"/>
    </row>
    <row r="890" spans="6:6" ht="14.25" customHeight="1" x14ac:dyDescent="0.25">
      <c r="F890" s="226"/>
    </row>
    <row r="891" spans="6:6" ht="14.25" customHeight="1" x14ac:dyDescent="0.25">
      <c r="F891" s="226"/>
    </row>
    <row r="892" spans="6:6" ht="14.25" customHeight="1" x14ac:dyDescent="0.25">
      <c r="F892" s="226"/>
    </row>
    <row r="893" spans="6:6" ht="14.25" customHeight="1" x14ac:dyDescent="0.25">
      <c r="F893" s="226"/>
    </row>
    <row r="894" spans="6:6" ht="14.25" customHeight="1" x14ac:dyDescent="0.25">
      <c r="F894" s="226"/>
    </row>
    <row r="895" spans="6:6" ht="14.25" customHeight="1" x14ac:dyDescent="0.25">
      <c r="F895" s="226"/>
    </row>
    <row r="896" spans="6:6" ht="14.25" customHeight="1" x14ac:dyDescent="0.25">
      <c r="F896" s="226"/>
    </row>
    <row r="897" spans="6:6" ht="14.25" customHeight="1" x14ac:dyDescent="0.25">
      <c r="F897" s="226"/>
    </row>
    <row r="898" spans="6:6" ht="14.25" customHeight="1" x14ac:dyDescent="0.25">
      <c r="F898" s="226"/>
    </row>
    <row r="899" spans="6:6" ht="14.25" customHeight="1" x14ac:dyDescent="0.25">
      <c r="F899" s="226"/>
    </row>
    <row r="900" spans="6:6" ht="14.25" customHeight="1" x14ac:dyDescent="0.25">
      <c r="F900" s="226"/>
    </row>
    <row r="901" spans="6:6" ht="14.25" customHeight="1" x14ac:dyDescent="0.25">
      <c r="F901" s="226"/>
    </row>
    <row r="902" spans="6:6" ht="14.25" customHeight="1" x14ac:dyDescent="0.25">
      <c r="F902" s="226"/>
    </row>
    <row r="903" spans="6:6" ht="14.25" customHeight="1" x14ac:dyDescent="0.25">
      <c r="F903" s="226"/>
    </row>
    <row r="904" spans="6:6" ht="14.25" customHeight="1" x14ac:dyDescent="0.25">
      <c r="F904" s="226"/>
    </row>
    <row r="905" spans="6:6" ht="14.25" customHeight="1" x14ac:dyDescent="0.25">
      <c r="F905" s="226"/>
    </row>
    <row r="906" spans="6:6" ht="14.25" customHeight="1" x14ac:dyDescent="0.25">
      <c r="F906" s="226"/>
    </row>
    <row r="907" spans="6:6" ht="14.25" customHeight="1" x14ac:dyDescent="0.25">
      <c r="F907" s="226"/>
    </row>
    <row r="908" spans="6:6" ht="14.25" customHeight="1" x14ac:dyDescent="0.25">
      <c r="F908" s="226"/>
    </row>
    <row r="909" spans="6:6" ht="14.25" customHeight="1" x14ac:dyDescent="0.25">
      <c r="F909" s="226"/>
    </row>
    <row r="910" spans="6:6" ht="14.25" customHeight="1" x14ac:dyDescent="0.25">
      <c r="F910" s="226"/>
    </row>
    <row r="911" spans="6:6" ht="14.25" customHeight="1" x14ac:dyDescent="0.25">
      <c r="F911" s="226"/>
    </row>
    <row r="912" spans="6:6" ht="14.25" customHeight="1" x14ac:dyDescent="0.25">
      <c r="F912" s="226"/>
    </row>
    <row r="913" spans="6:6" ht="14.25" customHeight="1" x14ac:dyDescent="0.25">
      <c r="F913" s="226"/>
    </row>
    <row r="914" spans="6:6" ht="14.25" customHeight="1" x14ac:dyDescent="0.25">
      <c r="F914" s="226"/>
    </row>
    <row r="915" spans="6:6" ht="14.25" customHeight="1" x14ac:dyDescent="0.25">
      <c r="F915" s="226"/>
    </row>
    <row r="916" spans="6:6" ht="14.25" customHeight="1" x14ac:dyDescent="0.25">
      <c r="F916" s="226"/>
    </row>
    <row r="917" spans="6:6" ht="14.25" customHeight="1" x14ac:dyDescent="0.25">
      <c r="F917" s="226"/>
    </row>
    <row r="918" spans="6:6" ht="14.25" customHeight="1" x14ac:dyDescent="0.25">
      <c r="F918" s="226"/>
    </row>
    <row r="919" spans="6:6" ht="14.25" customHeight="1" x14ac:dyDescent="0.25">
      <c r="F919" s="226"/>
    </row>
    <row r="920" spans="6:6" ht="14.25" customHeight="1" x14ac:dyDescent="0.25">
      <c r="F920" s="226"/>
    </row>
    <row r="921" spans="6:6" ht="14.25" customHeight="1" x14ac:dyDescent="0.25">
      <c r="F921" s="226"/>
    </row>
    <row r="922" spans="6:6" ht="14.25" customHeight="1" x14ac:dyDescent="0.25">
      <c r="F922" s="226"/>
    </row>
    <row r="923" spans="6:6" ht="14.25" customHeight="1" x14ac:dyDescent="0.25">
      <c r="F923" s="226"/>
    </row>
    <row r="924" spans="6:6" ht="14.25" customHeight="1" x14ac:dyDescent="0.25">
      <c r="F924" s="226"/>
    </row>
    <row r="925" spans="6:6" ht="14.25" customHeight="1" x14ac:dyDescent="0.25">
      <c r="F925" s="226"/>
    </row>
    <row r="926" spans="6:6" ht="14.25" customHeight="1" x14ac:dyDescent="0.25">
      <c r="F926" s="226"/>
    </row>
    <row r="927" spans="6:6" ht="14.25" customHeight="1" x14ac:dyDescent="0.25">
      <c r="F927" s="226"/>
    </row>
    <row r="928" spans="6:6" ht="14.25" customHeight="1" x14ac:dyDescent="0.25">
      <c r="F928" s="226"/>
    </row>
    <row r="929" spans="6:6" ht="14.25" customHeight="1" x14ac:dyDescent="0.25">
      <c r="F929" s="226"/>
    </row>
    <row r="930" spans="6:6" ht="14.25" customHeight="1" x14ac:dyDescent="0.25">
      <c r="F930" s="226"/>
    </row>
    <row r="931" spans="6:6" ht="14.25" customHeight="1" x14ac:dyDescent="0.25">
      <c r="F931" s="226"/>
    </row>
    <row r="932" spans="6:6" ht="14.25" customHeight="1" x14ac:dyDescent="0.25">
      <c r="F932" s="226"/>
    </row>
    <row r="933" spans="6:6" ht="14.25" customHeight="1" x14ac:dyDescent="0.25">
      <c r="F933" s="226"/>
    </row>
    <row r="934" spans="6:6" ht="14.25" customHeight="1" x14ac:dyDescent="0.25">
      <c r="F934" s="226"/>
    </row>
    <row r="935" spans="6:6" ht="14.25" customHeight="1" x14ac:dyDescent="0.25">
      <c r="F935" s="226"/>
    </row>
    <row r="936" spans="6:6" ht="14.25" customHeight="1" x14ac:dyDescent="0.25">
      <c r="F936" s="226"/>
    </row>
    <row r="937" spans="6:6" ht="14.25" customHeight="1" x14ac:dyDescent="0.25">
      <c r="F937" s="226"/>
    </row>
    <row r="938" spans="6:6" ht="14.25" customHeight="1" x14ac:dyDescent="0.25">
      <c r="F938" s="226"/>
    </row>
    <row r="939" spans="6:6" ht="14.25" customHeight="1" x14ac:dyDescent="0.25">
      <c r="F939" s="226"/>
    </row>
    <row r="940" spans="6:6" ht="14.25" customHeight="1" x14ac:dyDescent="0.25">
      <c r="F940" s="226"/>
    </row>
    <row r="941" spans="6:6" ht="14.25" customHeight="1" x14ac:dyDescent="0.25">
      <c r="F941" s="226"/>
    </row>
    <row r="942" spans="6:6" ht="14.25" customHeight="1" x14ac:dyDescent="0.25">
      <c r="F942" s="226"/>
    </row>
    <row r="943" spans="6:6" ht="14.25" customHeight="1" x14ac:dyDescent="0.25">
      <c r="F943" s="226"/>
    </row>
    <row r="944" spans="6:6" ht="14.25" customHeight="1" x14ac:dyDescent="0.25">
      <c r="F944" s="226"/>
    </row>
    <row r="945" spans="6:6" ht="14.25" customHeight="1" x14ac:dyDescent="0.25">
      <c r="F945" s="226"/>
    </row>
    <row r="946" spans="6:6" ht="14.25" customHeight="1" x14ac:dyDescent="0.25">
      <c r="F946" s="226"/>
    </row>
    <row r="947" spans="6:6" ht="14.25" customHeight="1" x14ac:dyDescent="0.25">
      <c r="F947" s="226"/>
    </row>
    <row r="948" spans="6:6" ht="14.25" customHeight="1" x14ac:dyDescent="0.25">
      <c r="F948" s="226"/>
    </row>
    <row r="949" spans="6:6" ht="14.25" customHeight="1" x14ac:dyDescent="0.25">
      <c r="F949" s="226"/>
    </row>
    <row r="950" spans="6:6" ht="14.25" customHeight="1" x14ac:dyDescent="0.25">
      <c r="F950" s="226"/>
    </row>
    <row r="951" spans="6:6" ht="14.25" customHeight="1" x14ac:dyDescent="0.25">
      <c r="F951" s="226"/>
    </row>
    <row r="952" spans="6:6" ht="14.25" customHeight="1" x14ac:dyDescent="0.25">
      <c r="F952" s="226"/>
    </row>
    <row r="953" spans="6:6" ht="14.25" customHeight="1" x14ac:dyDescent="0.25">
      <c r="F953" s="226"/>
    </row>
    <row r="954" spans="6:6" ht="14.25" customHeight="1" x14ac:dyDescent="0.25">
      <c r="F954" s="226"/>
    </row>
    <row r="955" spans="6:6" ht="14.25" customHeight="1" x14ac:dyDescent="0.25">
      <c r="F955" s="226"/>
    </row>
    <row r="956" spans="6:6" ht="14.25" customHeight="1" x14ac:dyDescent="0.25">
      <c r="F956" s="226"/>
    </row>
    <row r="957" spans="6:6" ht="14.25" customHeight="1" x14ac:dyDescent="0.25">
      <c r="F957" s="226"/>
    </row>
    <row r="958" spans="6:6" ht="14.25" customHeight="1" x14ac:dyDescent="0.25">
      <c r="F958" s="226"/>
    </row>
    <row r="959" spans="6:6" ht="14.25" customHeight="1" x14ac:dyDescent="0.25">
      <c r="F959" s="226"/>
    </row>
    <row r="960" spans="6:6" ht="14.25" customHeight="1" x14ac:dyDescent="0.25">
      <c r="F960" s="226"/>
    </row>
    <row r="961" spans="6:6" ht="14.25" customHeight="1" x14ac:dyDescent="0.25">
      <c r="F961" s="226"/>
    </row>
    <row r="962" spans="6:6" ht="14.25" customHeight="1" x14ac:dyDescent="0.25">
      <c r="F962" s="226"/>
    </row>
    <row r="963" spans="6:6" ht="14.25" customHeight="1" x14ac:dyDescent="0.25">
      <c r="F963" s="226"/>
    </row>
    <row r="964" spans="6:6" ht="14.25" customHeight="1" x14ac:dyDescent="0.25">
      <c r="F964" s="226"/>
    </row>
    <row r="965" spans="6:6" ht="14.25" customHeight="1" x14ac:dyDescent="0.25">
      <c r="F965" s="226"/>
    </row>
    <row r="966" spans="6:6" ht="14.25" customHeight="1" x14ac:dyDescent="0.25">
      <c r="F966" s="226"/>
    </row>
    <row r="967" spans="6:6" ht="14.25" customHeight="1" x14ac:dyDescent="0.25">
      <c r="F967" s="226"/>
    </row>
    <row r="968" spans="6:6" ht="14.25" customHeight="1" x14ac:dyDescent="0.25">
      <c r="F968" s="226"/>
    </row>
    <row r="969" spans="6:6" ht="14.25" customHeight="1" x14ac:dyDescent="0.25">
      <c r="F969" s="226"/>
    </row>
    <row r="970" spans="6:6" ht="14.25" customHeight="1" x14ac:dyDescent="0.25">
      <c r="F970" s="226"/>
    </row>
    <row r="971" spans="6:6" ht="14.25" customHeight="1" x14ac:dyDescent="0.25">
      <c r="F971" s="226"/>
    </row>
    <row r="972" spans="6:6" ht="14.25" customHeight="1" x14ac:dyDescent="0.25">
      <c r="F972" s="226"/>
    </row>
    <row r="973" spans="6:6" ht="14.25" customHeight="1" x14ac:dyDescent="0.25">
      <c r="F973" s="226"/>
    </row>
    <row r="974" spans="6:6" ht="14.25" customHeight="1" x14ac:dyDescent="0.25">
      <c r="F974" s="226"/>
    </row>
    <row r="975" spans="6:6" ht="14.25" customHeight="1" x14ac:dyDescent="0.25">
      <c r="F975" s="226"/>
    </row>
    <row r="976" spans="6:6" ht="14.25" customHeight="1" x14ac:dyDescent="0.25">
      <c r="F976" s="226"/>
    </row>
    <row r="977" spans="6:6" ht="14.25" customHeight="1" x14ac:dyDescent="0.25">
      <c r="F977" s="226"/>
    </row>
    <row r="978" spans="6:6" ht="14.25" customHeight="1" x14ac:dyDescent="0.25">
      <c r="F978" s="226"/>
    </row>
    <row r="979" spans="6:6" ht="14.25" customHeight="1" x14ac:dyDescent="0.25">
      <c r="F979" s="226"/>
    </row>
    <row r="980" spans="6:6" ht="14.25" customHeight="1" x14ac:dyDescent="0.25">
      <c r="F980" s="226"/>
    </row>
    <row r="981" spans="6:6" ht="14.25" customHeight="1" x14ac:dyDescent="0.25">
      <c r="F981" s="226"/>
    </row>
    <row r="982" spans="6:6" ht="14.25" customHeight="1" x14ac:dyDescent="0.25">
      <c r="F982" s="226"/>
    </row>
    <row r="983" spans="6:6" ht="14.25" customHeight="1" x14ac:dyDescent="0.25">
      <c r="F983" s="226"/>
    </row>
    <row r="984" spans="6:6" ht="14.25" customHeight="1" x14ac:dyDescent="0.25">
      <c r="F984" s="226"/>
    </row>
    <row r="985" spans="6:6" ht="14.25" customHeight="1" x14ac:dyDescent="0.25">
      <c r="F985" s="226"/>
    </row>
    <row r="986" spans="6:6" ht="14.25" customHeight="1" x14ac:dyDescent="0.25">
      <c r="F986" s="226"/>
    </row>
    <row r="987" spans="6:6" ht="14.25" customHeight="1" x14ac:dyDescent="0.25">
      <c r="F987" s="226"/>
    </row>
    <row r="988" spans="6:6" ht="14.25" customHeight="1" x14ac:dyDescent="0.25">
      <c r="F988" s="226"/>
    </row>
    <row r="989" spans="6:6" ht="14.25" customHeight="1" x14ac:dyDescent="0.25">
      <c r="F989" s="226"/>
    </row>
    <row r="990" spans="6:6" ht="14.25" customHeight="1" x14ac:dyDescent="0.25">
      <c r="F990" s="226"/>
    </row>
    <row r="991" spans="6:6" ht="14.25" customHeight="1" x14ac:dyDescent="0.25">
      <c r="F991" s="226"/>
    </row>
    <row r="992" spans="6:6" ht="14.25" customHeight="1" x14ac:dyDescent="0.25">
      <c r="F992" s="226"/>
    </row>
    <row r="993" spans="6:6" ht="14.25" customHeight="1" x14ac:dyDescent="0.25">
      <c r="F993" s="226"/>
    </row>
    <row r="994" spans="6:6" ht="14.25" customHeight="1" x14ac:dyDescent="0.25">
      <c r="F994" s="226"/>
    </row>
    <row r="995" spans="6:6" ht="14.25" customHeight="1" x14ac:dyDescent="0.25">
      <c r="F995" s="226"/>
    </row>
    <row r="996" spans="6:6" ht="14.25" customHeight="1" x14ac:dyDescent="0.25">
      <c r="F996" s="226"/>
    </row>
    <row r="997" spans="6:6" ht="14.25" customHeight="1" x14ac:dyDescent="0.25">
      <c r="F997" s="226"/>
    </row>
    <row r="998" spans="6:6" ht="14.25" customHeight="1" x14ac:dyDescent="0.25">
      <c r="F998" s="226"/>
    </row>
    <row r="999" spans="6:6" ht="14.25" customHeight="1" x14ac:dyDescent="0.25">
      <c r="F999" s="226"/>
    </row>
    <row r="1000" spans="6:6" ht="14.25" customHeight="1" x14ac:dyDescent="0.25">
      <c r="F1000" s="226"/>
    </row>
  </sheetData>
  <mergeCells count="23">
    <mergeCell ref="A226:D226"/>
    <mergeCell ref="A170:E170"/>
    <mergeCell ref="A189:E189"/>
    <mergeCell ref="A198:E198"/>
    <mergeCell ref="A210:E210"/>
    <mergeCell ref="A213:A214"/>
    <mergeCell ref="E213:F214"/>
    <mergeCell ref="E215:F215"/>
    <mergeCell ref="A111:E111"/>
    <mergeCell ref="A123:E123"/>
    <mergeCell ref="A134:E134"/>
    <mergeCell ref="A161:E161"/>
    <mergeCell ref="B213:D214"/>
    <mergeCell ref="A19:E19"/>
    <mergeCell ref="A44:D44"/>
    <mergeCell ref="A74:E74"/>
    <mergeCell ref="A82:E82"/>
    <mergeCell ref="A98:E98"/>
    <mergeCell ref="A4:A5"/>
    <mergeCell ref="B4:B5"/>
    <mergeCell ref="C4:C5"/>
    <mergeCell ref="D4:D5"/>
    <mergeCell ref="E4:E5"/>
  </mergeCells>
  <pageMargins left="0.7" right="0.7" top="0.75" bottom="0.75" header="0" footer="0"/>
  <pageSetup orientation="portrait"/>
  <rowBreaks count="3" manualBreakCount="3">
    <brk id="210" man="1"/>
    <brk id="134" man="1"/>
    <brk id="1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BoQ 1 - Song PHC Dumne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Archibong</dc:creator>
  <cp:lastModifiedBy>Mark Spencer</cp:lastModifiedBy>
  <dcterms:created xsi:type="dcterms:W3CDTF">2015-02-26T09:09:03Z</dcterms:created>
  <dcterms:modified xsi:type="dcterms:W3CDTF">2021-12-14T15:17:05Z</dcterms:modified>
</cp:coreProperties>
</file>