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4.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pivotTables/pivotTable3.xml" ContentType="application/vnd.openxmlformats-officedocument.spreadsheetml.pivotTable+xml"/>
  <Override PartName="/xl/drawings/drawing5.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pivotTables/pivotTable4.xml" ContentType="application/vnd.openxmlformats-officedocument.spreadsheetml.pivotTable+xml"/>
  <Override PartName="/xl/drawings/drawing6.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03"/>
  <workbookPr hidePivotFieldList="1"/>
  <mc:AlternateContent xmlns:mc="http://schemas.openxmlformats.org/markup-compatibility/2006">
    <mc:Choice Requires="x15">
      <x15ac:absPath xmlns:x15ac="http://schemas.microsoft.com/office/spreadsheetml/2010/11/ac" url="C:\Users\adahamsheh\Downloads\"/>
    </mc:Choice>
  </mc:AlternateContent>
  <xr:revisionPtr revIDLastSave="12" documentId="13_ncr:1_{84FD54A1-8E86-4A12-B72E-85B4F7FF0721}" xr6:coauthVersionLast="47" xr6:coauthVersionMax="47" xr10:uidLastSave="{7D59B765-6BFD-4546-99AA-977B84C63A0E}"/>
  <bookViews>
    <workbookView xWindow="-108" yWindow="-108" windowWidth="19416" windowHeight="10416" xr2:uid="{EB037AF3-AD6A-47AD-B20C-29F29368F34E}"/>
  </bookViews>
  <sheets>
    <sheet name="Description" sheetId="2" r:id="rId1"/>
    <sheet name="Analysis Steps" sheetId="7" r:id="rId2"/>
    <sheet name="Demo Data" sheetId="1" r:id="rId3"/>
    <sheet name="Findings" sheetId="8" r:id="rId4"/>
    <sheet name="Time" sheetId="10" state="hidden" r:id="rId5"/>
    <sheet name="Sheet2" sheetId="12" state="hidden" r:id="rId6"/>
    <sheet name="BY GENDER." sheetId="11" state="hidden" r:id="rId7"/>
  </sheets>
  <definedNames>
    <definedName name="Slicer_Date_And_Time____adjustable_Date">#N/A</definedName>
    <definedName name="Slicer_Sex_OF_participant1">#N/A</definedName>
    <definedName name="Slicer_Vendors_Name">#N/A</definedName>
  </definedNames>
  <calcPr calcId="191028"/>
  <pivotCaches>
    <pivotCache cacheId="4712" r:id="rId8"/>
  </pivotCaches>
  <extLst>
    <ext xmlns:x14="http://schemas.microsoft.com/office/spreadsheetml/2009/9/main" uri="{BBE1A952-AA13-448e-AADC-164F8A28A991}">
      <x14:slicerCaches>
        <x14:slicerCache r:id="rId9"/>
        <x14:slicerCache r:id="rId10"/>
        <x14:slicerCache r:id="rId11"/>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1" i="1" l="1"/>
  <c r="L12" i="1"/>
  <c r="M12" i="1" s="1"/>
  <c r="L13" i="1"/>
  <c r="M13" i="1" s="1"/>
  <c r="L14" i="1"/>
  <c r="M14" i="1" s="1"/>
  <c r="L15" i="1"/>
  <c r="M15" i="1" s="1"/>
  <c r="L16" i="1"/>
  <c r="M16" i="1" s="1"/>
  <c r="L17" i="1"/>
  <c r="M17" i="1" s="1"/>
  <c r="L18" i="1"/>
  <c r="M18" i="1" s="1"/>
  <c r="L19" i="1"/>
  <c r="M19" i="1" s="1"/>
  <c r="L20" i="1"/>
  <c r="M20" i="1" s="1"/>
  <c r="L21" i="1"/>
  <c r="M21" i="1" s="1"/>
  <c r="L22" i="1"/>
  <c r="M22" i="1" s="1"/>
  <c r="L23" i="1"/>
  <c r="M23" i="1" s="1"/>
  <c r="L24" i="1"/>
  <c r="M24" i="1" s="1"/>
  <c r="L25" i="1"/>
  <c r="M25" i="1" s="1"/>
  <c r="L26" i="1"/>
  <c r="M26" i="1" s="1"/>
  <c r="L27" i="1"/>
  <c r="M27" i="1" s="1"/>
  <c r="L28" i="1"/>
  <c r="M28" i="1" s="1"/>
  <c r="M11" i="1"/>
</calcChain>
</file>

<file path=xl/sharedStrings.xml><?xml version="1.0" encoding="utf-8"?>
<sst xmlns="http://schemas.openxmlformats.org/spreadsheetml/2006/main" count="246" uniqueCount="95">
  <si>
    <r>
      <t xml:space="preserve">Objective </t>
    </r>
    <r>
      <rPr>
        <b/>
        <sz val="18"/>
        <color rgb="FF2EBC82"/>
        <rFont val="Calibri"/>
        <family val="2"/>
      </rPr>
      <t>One</t>
    </r>
    <r>
      <rPr>
        <b/>
        <sz val="18"/>
        <color rgb="FF152E9F"/>
        <rFont val="Calibri"/>
        <family val="2"/>
      </rPr>
      <t xml:space="preserve">: Distance to access the assistance  </t>
    </r>
  </si>
  <si>
    <t>Description</t>
  </si>
  <si>
    <r>
      <t xml:space="preserve">In situations where the chosen system does not provide specific location data and distance calculation, we will pivot to analyzing the distance required to access assistance. This approach serves as an alternative solution when location data is unavailable, allowing us to still derive meaningful insights about access to assistance. The process involves the following steps:                                                                                                                                        
</t>
    </r>
    <r>
      <rPr>
        <b/>
        <sz val="11"/>
        <color rgb="FF152E9F"/>
        <rFont val="Calibri"/>
        <family val="2"/>
      </rPr>
      <t>1. Mapping Transaction Points:</t>
    </r>
    <r>
      <rPr>
        <sz val="11"/>
        <color rgb="FF000000"/>
        <rFont val="Calibri"/>
        <family val="2"/>
      </rPr>
      <t xml:space="preserve"> We will create a visual representation of the transaction points. This helps in understanding where transactions are occurring, even in the absence of precise location data.
</t>
    </r>
    <r>
      <rPr>
        <b/>
        <sz val="11"/>
        <color rgb="FF152E9F"/>
        <rFont val="Calibri"/>
        <family val="2"/>
      </rPr>
      <t>2. Assessing Various Factors:</t>
    </r>
    <r>
      <rPr>
        <sz val="11"/>
        <color rgb="FF000000"/>
        <rFont val="Calibri"/>
        <family val="2"/>
      </rPr>
      <t xml:space="preserve"> We will evaluate important factors such as:
      -</t>
    </r>
    <r>
      <rPr>
        <b/>
        <sz val="11"/>
        <color rgb="FF000000"/>
        <rFont val="Calibri"/>
        <family val="2"/>
      </rPr>
      <t>Transaction Frequency:</t>
    </r>
    <r>
      <rPr>
        <sz val="11"/>
        <color rgb="FF000000"/>
        <rFont val="Calibri"/>
        <family val="2"/>
      </rPr>
      <t xml:space="preserve"> How often transactions occur at these points, which can indicate demand and accessibility.
      -</t>
    </r>
    <r>
      <rPr>
        <b/>
        <sz val="11"/>
        <color rgb="FF000000"/>
        <rFont val="Calibri"/>
        <family val="2"/>
      </rPr>
      <t xml:space="preserve">Distances: </t>
    </r>
    <r>
      <rPr>
        <sz val="11"/>
        <color rgb="FF000000"/>
        <rFont val="Calibri"/>
        <family val="2"/>
      </rPr>
      <t xml:space="preserve">We will analyze the distances between participants' residences and the transaction points to understand how far individuals need to travel to access assistance.
</t>
    </r>
  </si>
  <si>
    <t xml:space="preserve">Information To be Collected </t>
  </si>
  <si>
    <r>
      <rPr>
        <b/>
        <sz val="11"/>
        <color rgb="FF152E9F"/>
        <rFont val="Calibri"/>
        <family val="2"/>
      </rPr>
      <t>Obligatory:</t>
    </r>
    <r>
      <rPr>
        <b/>
        <sz val="11"/>
        <color theme="1"/>
        <rFont val="Calibri"/>
        <family val="2"/>
      </rPr>
      <t xml:space="preserve">
1. 	Participant ID
2. 	GPS Point of place of Residence of the Participant, area, or neighborhood
3. 	Sex of the User
4. 	Date and Time of Transaction
5. 	GPS Point of Transaction / Market or Vendor Location: 
6. 	Vendor’s Name 
7. 	Distance to Transaction Point: This can be calculated using the GPS coordinates.
</t>
    </r>
  </si>
  <si>
    <r>
      <rPr>
        <b/>
        <sz val="11"/>
        <color rgb="FF152E9F"/>
        <rFont val="Calibri"/>
      </rPr>
      <t xml:space="preserve">If Applicable :
</t>
    </r>
    <r>
      <rPr>
        <b/>
        <sz val="11"/>
        <color rgb="FF000000"/>
        <rFont val="Calibri"/>
      </rPr>
      <t>8. 	Person with Disability
9. 	Pregnant and Lactating Mother
10. 	Age of the User</t>
    </r>
  </si>
  <si>
    <t>*Note: Please keep in mind that the location data used is demo data. It randomly references streets and does not correspond to any specific households or personal information. The data points were selected randomly.</t>
  </si>
  <si>
    <t>Analysis Steps</t>
  </si>
  <si>
    <t>Calculate the Distances</t>
  </si>
  <si>
    <r>
      <t xml:space="preserve">While Excel doesn't natively support GPS mapping, you can use it to calculate distances between points. For visualization, external tools or mapping software might be required.
To calculate the distance between two points based on their latitude and longitude, you can use the Haversine formula, which is commonly used in navigation to find the shortest distance over the Earth's surface. However, for simplicity, you can also simulate these distances based on the context (urban or rural)
</t>
    </r>
    <r>
      <rPr>
        <b/>
        <sz val="10"/>
        <color rgb="FF000000"/>
        <rFont val="Calibri"/>
        <family val="2"/>
      </rPr>
      <t xml:space="preserve">The formula : "ACOS(COS(RADIANS(90-LAT1)) *COS(RADIANS(90-LAT2)) +SIN(RADIANS(90-LAT1)) *SIN(RADIANS(90-LAT2)) *COS(RADIANS(long1-long2))) * 6371"
</t>
    </r>
    <r>
      <rPr>
        <sz val="10"/>
        <color rgb="FF000000"/>
        <rFont val="Calibri"/>
        <family val="2"/>
      </rPr>
      <t xml:space="preserve">Functions Definitions 								
a)This formula calculates the distance in kilometers between two points on the Earth.								
b)RADIANS function is used to convert degrees to radians.								
c)ACOS is the arc cosine function.								
d)COS and SIN are the cosine and sine functions, respectively.								
e)6371 is the approximate radius of the Earth in kilometers.								
f)LAT goes for latitude and the number one and two it defines the latitudes for each location 								
g)Long goes for longitude and the number one and two it defines the longitude for each location 
</t>
    </r>
    <r>
      <rPr>
        <b/>
        <sz val="10"/>
        <color rgb="FF000000"/>
        <rFont val="Calibri"/>
        <family val="2"/>
      </rPr>
      <t>Note You can convert the DISTANCE FROM Kilo meters to meters for a rounded number by using the Below Formula  =ROUND(L5*1000,0)</t>
    </r>
  </si>
  <si>
    <t>Analysis of Distance Data</t>
  </si>
  <si>
    <t>Use PivotTables to summarize data by vendor, location, or user attributes (e.g., sex, ).																																				
Create histograms or box plots to visualize the distribution of distances traveled.</t>
  </si>
  <si>
    <t>Scatter Plot for Transaction Times</t>
  </si>
  <si>
    <r>
      <t xml:space="preserve">
This scatter plot visualizes redemption times for each round, broken down by month and day, highlighting the specific times at which redemptions occur. Each point on the plot represents a redemption event, with the x-axis showing the date (month and day) and the y-axis displaying the exact time of the redemption. Format the x-axis to display dates and the y-axis to display times. This visualization helps identify transaction frequencies and peak redemption times.
</t>
    </r>
    <r>
      <rPr>
        <b/>
        <sz val="11"/>
        <color rgb="FF000000"/>
        <rFont val="Calibri"/>
        <family val="2"/>
      </rPr>
      <t xml:space="preserve">How to Create a Scatter Plot in Excel
</t>
    </r>
    <r>
      <rPr>
        <sz val="11"/>
        <color rgb="FF000000"/>
        <rFont val="Calibri"/>
        <family val="2"/>
      </rPr>
      <t xml:space="preserve">1. Organize Your Data: 1.1. Place your data in a worksheet. For example, you might have X-values (independent variables) in column B and Y-values (dependent variables) in column C on a worksheet named "Demo Data."
1.2. Go to the worksheet (e.g., "Visuals" tab) where you want to create the scatter plot.
1.3. Go to the Insert tab on the Excel ribbon.
1.4. In the Charts group, click on the Scatter icon and choose the scatter plot type you want (e.g., Scatter with Smooth Lines or Scatter with Straight Lines).
2. Select Data for the Chart: 2.1. Manually click on the empty chart to select it, then right-click and choose Select Data. In the dialog box that appears, click Add under Legend Entries (Series).
2.2. For Series X values, click the small selection icon next to the field, navigate to the "Demo Data" worksheet, and select the range of X-values (e.g., if your X-values are in cells B2
, select that range).
2.3. For Series Y values, do the same, selecting the corresponding range of Y-values (e.g., C2
on the "Demo Data" tab).
2.4. After selecting both X and Y ranges, press OK.
This will create a scatter plot based on your selected data. You can further customize the plot by adding titles, labels, or adjusting the axes as needed.
If you're looking to insert a scatter plot using the date and time of transactions, ensure that your X-axis (e.g., dates and times) is formatted correctly in Excel to reflect the data accurately.					
</t>
    </r>
  </si>
  <si>
    <t>Demo Data</t>
  </si>
  <si>
    <t>Manual Entry</t>
  </si>
  <si>
    <t>Auto Calculation</t>
  </si>
  <si>
    <t>MC-Particpant ID</t>
  </si>
  <si>
    <t>Time</t>
  </si>
  <si>
    <t>Date of Redemtion</t>
  </si>
  <si>
    <t>Sex OF participant</t>
  </si>
  <si>
    <t>Age</t>
  </si>
  <si>
    <t xml:space="preserve"> Residence</t>
  </si>
  <si>
    <t xml:space="preserve">Longitude </t>
  </si>
  <si>
    <t xml:space="preserve">Latitude </t>
  </si>
  <si>
    <t>Vendors Name</t>
  </si>
  <si>
    <t>Distance to acsses market in (Kilo meters)</t>
  </si>
  <si>
    <t>Distance to acsses market in  (meters)</t>
  </si>
  <si>
    <t>Date And Time 
( adjustable Date)</t>
  </si>
  <si>
    <t>Adjustable Time</t>
  </si>
  <si>
    <t>MC-LB-0012345</t>
  </si>
  <si>
    <t>11:13:00</t>
  </si>
  <si>
    <t>24/06/2023</t>
  </si>
  <si>
    <t>Male</t>
  </si>
  <si>
    <t>Ghanna-Accara</t>
  </si>
  <si>
    <t xml:space="preserve">Fun  market </t>
  </si>
  <si>
    <t>MC-LB-0012346</t>
  </si>
  <si>
    <t>12:26:00</t>
  </si>
  <si>
    <t>Female</t>
  </si>
  <si>
    <t xml:space="preserve">Happy market </t>
  </si>
  <si>
    <t>19:06:24 PM</t>
  </si>
  <si>
    <t>MC-LB-0012347</t>
  </si>
  <si>
    <t>8:22:00</t>
  </si>
  <si>
    <t>Joy Market</t>
  </si>
  <si>
    <t>17:06:24 PM</t>
  </si>
  <si>
    <t>MC-LB-0012348</t>
  </si>
  <si>
    <t>10:26:00</t>
  </si>
  <si>
    <t>MC-LB-0012349</t>
  </si>
  <si>
    <t>11:33:00</t>
  </si>
  <si>
    <t>13:06:24 PM</t>
  </si>
  <si>
    <t>MC-LB-0012350</t>
  </si>
  <si>
    <t>11:36:00</t>
  </si>
  <si>
    <t>MC-LB-0012351</t>
  </si>
  <si>
    <t>11:46:00</t>
  </si>
  <si>
    <t>MC-LB-0012352</t>
  </si>
  <si>
    <t>11:48:00</t>
  </si>
  <si>
    <t>MC-LB-0012353</t>
  </si>
  <si>
    <t>11:48:01</t>
  </si>
  <si>
    <t>MC-LB-0012354</t>
  </si>
  <si>
    <t>13:16:02</t>
  </si>
  <si>
    <t>MC-LB-0012355</t>
  </si>
  <si>
    <t>15:02:05</t>
  </si>
  <si>
    <t>24/07/2023</t>
  </si>
  <si>
    <t>MC-LB-0012356</t>
  </si>
  <si>
    <t>14:57:00</t>
  </si>
  <si>
    <t>17:07:24 PM</t>
  </si>
  <si>
    <t>MC-LB-0012357</t>
  </si>
  <si>
    <t>16:01:00</t>
  </si>
  <si>
    <t>16:07:24 PM</t>
  </si>
  <si>
    <t>MC-LB-0012358</t>
  </si>
  <si>
    <t>16:10:01</t>
  </si>
  <si>
    <t>15:07:24 PM</t>
  </si>
  <si>
    <t>MC-LB-0012359</t>
  </si>
  <si>
    <t>16:20:02</t>
  </si>
  <si>
    <t>14:07:24 PM</t>
  </si>
  <si>
    <t>MC-LB-0012360</t>
  </si>
  <si>
    <t>MC-LB-0012361</t>
  </si>
  <si>
    <t>15:05:06</t>
  </si>
  <si>
    <t>20:07:24 PM</t>
  </si>
  <si>
    <t>MC-LB-0012362</t>
  </si>
  <si>
    <t>18:00:00</t>
  </si>
  <si>
    <t>Findings</t>
  </si>
  <si>
    <t xml:space="preserve">Graph Description </t>
  </si>
  <si>
    <t xml:space="preserve">The data reveals interesting insights into gender distribution, market access, and participant behavior. The Fun Market has 5 male participants and 3 female participants, making it predominantly male. In contrast, the Happy Market includes 5 female participants and 3 male participants, showing a greater female presence. The Joy Market is evenly split, with 4 male and 4 female participants.
Age distribution varies across genders. Male participants are primarily in their mid-20s (4 participants) and mid-30s (2 participants), while female participants show a broader age range, with 2 participants in their 20s, 2 participants in their mid-20s, 1 participant in her 40s, and 2 participants aged 70.
When it comes to distance to access the markets, participants in the Fun Market experience the most variability, traveling between 0.263 km and 4.489 km. In comparison, Happy Market participants generally live closer, with distances ranging from 0.263 km to 1.719 km. The Joy Market participants also have moderate distances, with a range from 0.274 km to 1.625 km.
Time of market redemption differs across the three markets. Most Fun Market redemptions occur in the morning between 8:00 AM and 1:00 PM, with one outlier at 4:00 PM. In the Happy Market, redemptions are more evenly spread throughout the day, from early morning to mid-afternoon. Joy Market redemptions generally happen in the morning and afternoon, though there are a few evening outliers.
In summary, the Fun Market is male-dominated and sees the greatest variation in distance traveled, while the Happy Market is female-dominated, with shorter travel distances. The Joy Market remains balanced in terms of gender, with moderate distances and redemption times spread across different periods of the day.
</t>
  </si>
  <si>
    <t>Slicer</t>
  </si>
  <si>
    <t>Pivot Table</t>
  </si>
  <si>
    <t>Count of MC-Particpant ID</t>
  </si>
  <si>
    <t>Column Labels</t>
  </si>
  <si>
    <t>Row Labels</t>
  </si>
  <si>
    <t>Grand Total</t>
  </si>
  <si>
    <t>Scatter Plot Diagram:</t>
  </si>
  <si>
    <t>18-Jun</t>
  </si>
  <si>
    <t>18-Jul</t>
  </si>
  <si>
    <t>18-Aug</t>
  </si>
  <si>
    <t xml:space="preserve">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</si>
</sst>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h:mm:ss;@"/>
    <numFmt numFmtId="165" formatCode="[$-409]dd\-mmm\-yy;@"/>
    <numFmt numFmtId="166" formatCode="[$-F400]h:mm:ss\ AM/PM"/>
    <numFmt numFmtId="167" formatCode="[$-409]h:mm:ss\ AM/PM;@"/>
    <numFmt numFmtId="168" formatCode="[$-409]mmmm\ d\,\ yyyy;@"/>
  </numFmts>
  <fonts count="27">
    <font>
      <sz val="11"/>
      <color theme="1"/>
      <name val="Aptos Narrow"/>
      <family val="2"/>
      <scheme val="minor"/>
    </font>
    <font>
      <sz val="8"/>
      <name val="Aptos Narrow"/>
      <family val="2"/>
      <scheme val="minor"/>
    </font>
    <font>
      <b/>
      <sz val="18"/>
      <color rgb="FF152E9F"/>
      <name val="Calibri"/>
      <family val="2"/>
    </font>
    <font>
      <sz val="11"/>
      <color theme="1"/>
      <name val="Calibri"/>
      <family val="2"/>
    </font>
    <font>
      <b/>
      <sz val="11"/>
      <color rgb="FF000000"/>
      <name val="Calibri"/>
      <family val="2"/>
    </font>
    <font>
      <b/>
      <sz val="11"/>
      <color theme="1"/>
      <name val="Calibri"/>
      <family val="2"/>
    </font>
    <font>
      <sz val="11"/>
      <color rgb="FF000000"/>
      <name val="Calibri"/>
      <family val="2"/>
    </font>
    <font>
      <b/>
      <sz val="11"/>
      <color rgb="FF152E9F"/>
      <name val="Calibri"/>
      <family val="2"/>
    </font>
    <font>
      <sz val="10"/>
      <color rgb="FF000000"/>
      <name val="Calibri"/>
      <family val="2"/>
    </font>
    <font>
      <b/>
      <sz val="10"/>
      <color rgb="FF000000"/>
      <name val="Calibri"/>
      <family val="2"/>
    </font>
    <font>
      <sz val="11"/>
      <color rgb="FFFF0000"/>
      <name val="Calibri"/>
      <family val="2"/>
    </font>
    <font>
      <sz val="12"/>
      <color theme="1"/>
      <name val="Calibri"/>
      <family val="2"/>
    </font>
    <font>
      <b/>
      <sz val="14"/>
      <color rgb="FF152E9F"/>
      <name val="Calibri"/>
      <family val="2"/>
    </font>
    <font>
      <b/>
      <sz val="9"/>
      <color rgb="FFFF0000"/>
      <name val="Calibri"/>
      <family val="2"/>
    </font>
    <font>
      <b/>
      <sz val="18"/>
      <color rgb="FF2EBC82"/>
      <name val="Calibri"/>
      <family val="2"/>
    </font>
    <font>
      <b/>
      <sz val="11"/>
      <color rgb="FF2EBC82"/>
      <name val="Calibri"/>
      <family val="2"/>
    </font>
    <font>
      <sz val="11"/>
      <color rgb="FF2EBC82"/>
      <name val="Calibri"/>
      <family val="2"/>
    </font>
    <font>
      <sz val="11"/>
      <color rgb="FF152E9F"/>
      <name val="Calibri"/>
      <family val="2"/>
    </font>
    <font>
      <sz val="11"/>
      <color theme="0"/>
      <name val="Calibri"/>
      <family val="2"/>
    </font>
    <font>
      <b/>
      <sz val="11"/>
      <color theme="0"/>
      <name val="Calibri"/>
      <family val="2"/>
    </font>
    <font>
      <b/>
      <sz val="11"/>
      <color theme="1"/>
      <name val="Aptos Narrow"/>
      <family val="2"/>
      <scheme val="minor"/>
    </font>
    <font>
      <b/>
      <sz val="16"/>
      <color rgb="FF2EBC82"/>
      <name val="Calibri"/>
      <family val="2"/>
    </font>
    <font>
      <b/>
      <sz val="12"/>
      <color rgb="FF152E9F"/>
      <name val="Calibri"/>
      <family val="2"/>
    </font>
    <font>
      <b/>
      <sz val="14"/>
      <color theme="1"/>
      <name val="Calibri"/>
      <family val="2"/>
    </font>
    <font>
      <b/>
      <sz val="11"/>
      <color rgb="FF152E9F"/>
      <name val="Calibri"/>
    </font>
    <font>
      <b/>
      <sz val="11"/>
      <color rgb="FF000000"/>
      <name val="Calibri"/>
    </font>
    <font>
      <b/>
      <sz val="11"/>
      <color theme="1"/>
      <name val="Calibri"/>
    </font>
  </fonts>
  <fills count="7">
    <fill>
      <patternFill patternType="none"/>
    </fill>
    <fill>
      <patternFill patternType="gray125"/>
    </fill>
    <fill>
      <patternFill patternType="solid">
        <fgColor rgb="FF83DBBA"/>
        <bgColor indexed="64"/>
      </patternFill>
    </fill>
    <fill>
      <patternFill patternType="solid">
        <fgColor theme="0"/>
        <bgColor indexed="64"/>
      </patternFill>
    </fill>
    <fill>
      <patternFill patternType="solid">
        <fgColor rgb="FF152E9F"/>
        <bgColor indexed="64"/>
      </patternFill>
    </fill>
    <fill>
      <patternFill patternType="solid">
        <fgColor theme="4" tint="0.79998168889431442"/>
        <bgColor theme="4" tint="0.79998168889431442"/>
      </patternFill>
    </fill>
    <fill>
      <patternFill patternType="solid">
        <fgColor rgb="FF2EBC82"/>
        <bgColor indexed="64"/>
      </patternFill>
    </fill>
  </fills>
  <borders count="28">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rgb="FF000000"/>
      </top>
      <bottom/>
      <diagonal/>
    </border>
    <border>
      <left/>
      <right style="medium">
        <color rgb="FF000000"/>
      </right>
      <top style="medium">
        <color rgb="FF000000"/>
      </top>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top/>
      <bottom style="thin">
        <color theme="4" tint="0.39997558519241921"/>
      </bottom>
      <diagonal/>
    </border>
    <border>
      <left style="thin">
        <color indexed="64"/>
      </left>
      <right style="thin">
        <color indexed="64"/>
      </right>
      <top style="thin">
        <color rgb="FF000000"/>
      </top>
      <bottom/>
      <diagonal/>
    </border>
    <border>
      <left style="thin">
        <color indexed="64"/>
      </left>
      <right style="thin">
        <color indexed="64"/>
      </right>
      <top style="thin">
        <color indexed="64"/>
      </top>
      <bottom/>
      <diagonal/>
    </border>
  </borders>
  <cellStyleXfs count="1">
    <xf numFmtId="0" fontId="0" fillId="0" borderId="0"/>
  </cellStyleXfs>
  <cellXfs count="82">
    <xf numFmtId="0" fontId="0" fillId="0" borderId="0" xfId="0"/>
    <xf numFmtId="0" fontId="3" fillId="3" borderId="0" xfId="0" applyFont="1" applyFill="1"/>
    <xf numFmtId="0" fontId="10" fillId="3" borderId="0" xfId="0" applyFont="1" applyFill="1"/>
    <xf numFmtId="0" fontId="11" fillId="3" borderId="0" xfId="0" applyFont="1" applyFill="1"/>
    <xf numFmtId="0" fontId="3" fillId="3" borderId="0" xfId="0" applyFont="1" applyFill="1" applyAlignment="1">
      <alignment wrapText="1"/>
    </xf>
    <xf numFmtId="0" fontId="4" fillId="3" borderId="0" xfId="0" applyFont="1" applyFill="1"/>
    <xf numFmtId="0" fontId="3" fillId="3" borderId="0" xfId="0" applyFont="1" applyFill="1" applyAlignment="1">
      <alignment horizontal="center"/>
    </xf>
    <xf numFmtId="0" fontId="13" fillId="3" borderId="0" xfId="0" applyFont="1" applyFill="1"/>
    <xf numFmtId="0" fontId="15" fillId="3" borderId="2" xfId="0" applyFont="1" applyFill="1" applyBorder="1" applyAlignment="1">
      <alignment horizontal="center" vertical="center"/>
    </xf>
    <xf numFmtId="0" fontId="8" fillId="3" borderId="19" xfId="0" applyFont="1" applyFill="1" applyBorder="1" applyAlignment="1">
      <alignment vertical="center" wrapText="1"/>
    </xf>
    <xf numFmtId="0" fontId="15" fillId="3" borderId="20" xfId="0" applyFont="1" applyFill="1" applyBorder="1" applyAlignment="1">
      <alignment horizontal="center" vertical="center" wrapText="1"/>
    </xf>
    <xf numFmtId="0" fontId="6" fillId="3" borderId="0" xfId="0" applyFont="1" applyFill="1" applyAlignment="1">
      <alignment vertical="top" wrapText="1"/>
    </xf>
    <xf numFmtId="0" fontId="3" fillId="3" borderId="19" xfId="0" applyFont="1" applyFill="1" applyBorder="1"/>
    <xf numFmtId="0" fontId="16" fillId="3" borderId="0" xfId="0" applyFont="1" applyFill="1"/>
    <xf numFmtId="0" fontId="3" fillId="3" borderId="12" xfId="0" applyFont="1" applyFill="1" applyBorder="1" applyAlignment="1">
      <alignment vertical="center" wrapText="1"/>
    </xf>
    <xf numFmtId="0" fontId="17" fillId="3" borderId="13" xfId="0" applyFont="1" applyFill="1" applyBorder="1" applyAlignment="1">
      <alignment horizontal="left"/>
    </xf>
    <xf numFmtId="164" fontId="17" fillId="3" borderId="13" xfId="0" applyNumberFormat="1" applyFont="1" applyFill="1" applyBorder="1" applyAlignment="1">
      <alignment horizontal="left"/>
    </xf>
    <xf numFmtId="165" fontId="17" fillId="3" borderId="13" xfId="0" applyNumberFormat="1" applyFont="1" applyFill="1" applyBorder="1" applyAlignment="1">
      <alignment horizontal="left"/>
    </xf>
    <xf numFmtId="0" fontId="17" fillId="3" borderId="13" xfId="0" applyFont="1" applyFill="1" applyBorder="1" applyAlignment="1">
      <alignment horizontal="left" vertical="top"/>
    </xf>
    <xf numFmtId="14" fontId="17" fillId="3" borderId="13" xfId="0" applyNumberFormat="1" applyFont="1" applyFill="1" applyBorder="1" applyAlignment="1">
      <alignment horizontal="left"/>
    </xf>
    <xf numFmtId="14" fontId="17" fillId="0" borderId="3" xfId="0" applyNumberFormat="1" applyFont="1" applyBorder="1" applyAlignment="1">
      <alignment horizontal="left" vertical="center"/>
    </xf>
    <xf numFmtId="166" fontId="17" fillId="0" borderId="3" xfId="0" applyNumberFormat="1" applyFont="1" applyBorder="1" applyAlignment="1">
      <alignment horizontal="left" vertical="center"/>
    </xf>
    <xf numFmtId="14" fontId="17" fillId="0" borderId="2" xfId="0" applyNumberFormat="1" applyFont="1" applyBorder="1" applyAlignment="1">
      <alignment horizontal="left" vertical="center"/>
    </xf>
    <xf numFmtId="166" fontId="17" fillId="0" borderId="2" xfId="0" applyNumberFormat="1" applyFont="1" applyBorder="1" applyAlignment="1">
      <alignment horizontal="left" vertical="center"/>
    </xf>
    <xf numFmtId="0" fontId="18" fillId="4" borderId="21" xfId="0" applyFont="1" applyFill="1" applyBorder="1"/>
    <xf numFmtId="0" fontId="18" fillId="4" borderId="22" xfId="0" applyFont="1" applyFill="1" applyBorder="1"/>
    <xf numFmtId="0" fontId="0" fillId="0" borderId="0" xfId="0" pivotButton="1"/>
    <xf numFmtId="0" fontId="0" fillId="0" borderId="0" xfId="0" applyAlignment="1">
      <alignment horizontal="left"/>
    </xf>
    <xf numFmtId="0" fontId="12" fillId="3" borderId="0" xfId="0" applyFont="1" applyFill="1"/>
    <xf numFmtId="0" fontId="3" fillId="3" borderId="0" xfId="0" applyFont="1" applyFill="1" applyAlignment="1">
      <alignment vertical="top" wrapText="1"/>
    </xf>
    <xf numFmtId="0" fontId="3" fillId="3" borderId="0" xfId="0" applyFont="1" applyFill="1" applyAlignment="1">
      <alignment horizontal="left"/>
    </xf>
    <xf numFmtId="14" fontId="0" fillId="0" borderId="0" xfId="0" applyNumberFormat="1"/>
    <xf numFmtId="19" fontId="0" fillId="0" borderId="0" xfId="0" applyNumberFormat="1" applyAlignment="1">
      <alignment horizontal="left"/>
    </xf>
    <xf numFmtId="0" fontId="20" fillId="5" borderId="25" xfId="0" applyFont="1" applyFill="1" applyBorder="1"/>
    <xf numFmtId="0" fontId="3" fillId="3" borderId="0" xfId="0" pivotButton="1" applyFont="1" applyFill="1"/>
    <xf numFmtId="0" fontId="0" fillId="0" borderId="0" xfId="0" applyAlignment="1">
      <alignment horizontal="left" indent="1"/>
    </xf>
    <xf numFmtId="0" fontId="20" fillId="0" borderId="25" xfId="0" applyFont="1" applyBorder="1" applyAlignment="1">
      <alignment horizontal="left"/>
    </xf>
    <xf numFmtId="0" fontId="20" fillId="0" borderId="25" xfId="0" applyFont="1" applyBorder="1"/>
    <xf numFmtId="0" fontId="3" fillId="3" borderId="0" xfId="0" applyFont="1" applyFill="1" applyAlignment="1">
      <alignment horizontal="left" vertical="top"/>
    </xf>
    <xf numFmtId="0" fontId="14" fillId="3" borderId="0" xfId="0" applyFont="1" applyFill="1" applyAlignment="1">
      <alignment horizontal="center" vertical="center"/>
    </xf>
    <xf numFmtId="0" fontId="14" fillId="3" borderId="0" xfId="0" applyFont="1" applyFill="1" applyAlignment="1">
      <alignment vertical="center" wrapText="1"/>
    </xf>
    <xf numFmtId="0" fontId="7" fillId="3" borderId="17" xfId="0" applyFont="1" applyFill="1" applyBorder="1" applyAlignment="1">
      <alignment horizontal="left" vertical="center"/>
    </xf>
    <xf numFmtId="0" fontId="7" fillId="3" borderId="14" xfId="0" applyFont="1" applyFill="1" applyBorder="1" applyAlignment="1">
      <alignment horizontal="left" vertical="center"/>
    </xf>
    <xf numFmtId="0" fontId="7" fillId="3" borderId="16" xfId="0" applyFont="1" applyFill="1" applyBorder="1" applyAlignment="1">
      <alignment horizontal="left" vertical="center"/>
    </xf>
    <xf numFmtId="0" fontId="7" fillId="3" borderId="18" xfId="0" applyFont="1" applyFill="1" applyBorder="1" applyAlignment="1">
      <alignment horizontal="left" vertical="center"/>
    </xf>
    <xf numFmtId="0" fontId="7" fillId="3" borderId="6" xfId="0" applyFont="1" applyFill="1" applyBorder="1" applyAlignment="1">
      <alignment horizontal="left" vertical="center" wrapText="1"/>
    </xf>
    <xf numFmtId="0" fontId="7" fillId="3" borderId="1" xfId="0" applyFont="1" applyFill="1" applyBorder="1" applyAlignment="1">
      <alignment horizontal="left" vertical="center" wrapText="1"/>
    </xf>
    <xf numFmtId="0" fontId="7" fillId="3" borderId="13" xfId="0" applyFont="1" applyFill="1" applyBorder="1" applyAlignment="1">
      <alignment horizontal="left" vertical="center" wrapText="1"/>
    </xf>
    <xf numFmtId="0" fontId="7" fillId="3" borderId="13" xfId="0" applyFont="1" applyFill="1" applyBorder="1" applyAlignment="1">
      <alignment horizontal="left" vertical="center"/>
    </xf>
    <xf numFmtId="0" fontId="7" fillId="2" borderId="12" xfId="0" applyFont="1" applyFill="1" applyBorder="1" applyAlignment="1">
      <alignment horizontal="center" vertical="center"/>
    </xf>
    <xf numFmtId="0" fontId="7" fillId="2" borderId="7" xfId="0" applyFont="1" applyFill="1" applyBorder="1" applyAlignment="1">
      <alignment horizontal="center" vertical="center"/>
    </xf>
    <xf numFmtId="0" fontId="7" fillId="2" borderId="4" xfId="0" applyFont="1" applyFill="1" applyBorder="1" applyAlignment="1">
      <alignment horizontal="center" vertical="center"/>
    </xf>
    <xf numFmtId="0" fontId="7" fillId="2" borderId="15" xfId="0" applyFont="1" applyFill="1" applyBorder="1" applyAlignment="1">
      <alignment horizontal="center" vertical="center"/>
    </xf>
    <xf numFmtId="0" fontId="7" fillId="2" borderId="5" xfId="0" applyFont="1" applyFill="1" applyBorder="1" applyAlignment="1">
      <alignment horizontal="center" vertical="center"/>
    </xf>
    <xf numFmtId="166" fontId="0" fillId="0" borderId="0" xfId="0" applyNumberFormat="1"/>
    <xf numFmtId="167" fontId="0" fillId="0" borderId="0" xfId="0" applyNumberFormat="1"/>
    <xf numFmtId="0" fontId="14" fillId="3" borderId="0" xfId="0" applyFont="1" applyFill="1" applyAlignment="1">
      <alignment horizontal="left" vertical="center" wrapText="1"/>
    </xf>
    <xf numFmtId="0" fontId="5" fillId="3" borderId="24" xfId="0" applyFont="1" applyFill="1" applyBorder="1" applyAlignment="1">
      <alignment horizontal="left" vertical="top" wrapText="1"/>
    </xf>
    <xf numFmtId="0" fontId="5" fillId="3" borderId="19" xfId="0" applyFont="1" applyFill="1" applyBorder="1" applyAlignment="1">
      <alignment horizontal="left" vertical="top" wrapText="1"/>
    </xf>
    <xf numFmtId="0" fontId="26" fillId="3" borderId="18" xfId="0" applyFont="1" applyFill="1" applyBorder="1" applyAlignment="1">
      <alignment horizontal="left" vertical="top" wrapText="1"/>
    </xf>
    <xf numFmtId="0" fontId="5" fillId="3" borderId="0" xfId="0" applyFont="1" applyFill="1" applyAlignment="1">
      <alignment horizontal="left" vertical="top" wrapText="1"/>
    </xf>
    <xf numFmtId="0" fontId="6" fillId="3" borderId="0" xfId="0" applyFont="1" applyFill="1" applyAlignment="1">
      <alignment horizontal="left" vertical="top" wrapText="1"/>
    </xf>
    <xf numFmtId="0" fontId="2" fillId="3" borderId="0" xfId="0" applyFont="1" applyFill="1" applyAlignment="1">
      <alignment horizontal="left" wrapText="1"/>
    </xf>
    <xf numFmtId="0" fontId="21" fillId="3" borderId="23" xfId="0" applyFont="1" applyFill="1" applyBorder="1" applyAlignment="1">
      <alignment horizontal="center" vertical="center" wrapText="1"/>
    </xf>
    <xf numFmtId="0" fontId="14" fillId="3" borderId="0" xfId="0" applyFont="1" applyFill="1" applyAlignment="1">
      <alignment horizontal="center" vertical="center"/>
    </xf>
    <xf numFmtId="0" fontId="19" fillId="4" borderId="10" xfId="0" applyFont="1" applyFill="1" applyBorder="1" applyAlignment="1">
      <alignment horizontal="center"/>
    </xf>
    <xf numFmtId="0" fontId="19" fillId="4" borderId="11" xfId="0" applyFont="1" applyFill="1" applyBorder="1" applyAlignment="1">
      <alignment horizontal="center"/>
    </xf>
    <xf numFmtId="0" fontId="19" fillId="4" borderId="8" xfId="0" applyFont="1" applyFill="1" applyBorder="1" applyAlignment="1">
      <alignment horizontal="center"/>
    </xf>
    <xf numFmtId="0" fontId="19" fillId="4" borderId="9" xfId="0" applyFont="1" applyFill="1" applyBorder="1" applyAlignment="1">
      <alignment horizontal="center"/>
    </xf>
    <xf numFmtId="0" fontId="14" fillId="0" borderId="0" xfId="0" applyFont="1" applyAlignment="1">
      <alignment horizontal="center"/>
    </xf>
    <xf numFmtId="0" fontId="2" fillId="3" borderId="0" xfId="0" applyFont="1" applyFill="1" applyAlignment="1">
      <alignment horizontal="center" wrapText="1"/>
    </xf>
    <xf numFmtId="0" fontId="22" fillId="3" borderId="0" xfId="0" applyFont="1" applyFill="1" applyAlignment="1">
      <alignment horizontal="center"/>
    </xf>
    <xf numFmtId="0" fontId="8" fillId="3" borderId="0" xfId="0" applyFont="1" applyFill="1" applyAlignment="1">
      <alignment horizontal="left" vertical="center" wrapText="1"/>
    </xf>
    <xf numFmtId="0" fontId="8" fillId="3" borderId="19" xfId="0" applyFont="1" applyFill="1" applyBorder="1" applyAlignment="1">
      <alignment horizontal="left" vertical="center" wrapText="1"/>
    </xf>
    <xf numFmtId="0" fontId="12" fillId="2" borderId="0" xfId="0" applyFont="1" applyFill="1" applyAlignment="1">
      <alignment horizontal="left" vertical="center"/>
    </xf>
    <xf numFmtId="0" fontId="22" fillId="3" borderId="0" xfId="0" applyFont="1" applyFill="1" applyAlignment="1">
      <alignment horizontal="center" vertical="center"/>
    </xf>
    <xf numFmtId="0" fontId="23" fillId="6" borderId="0" xfId="0" applyFont="1" applyFill="1" applyAlignment="1">
      <alignment horizontal="center" vertical="center" wrapText="1"/>
    </xf>
    <xf numFmtId="168" fontId="17" fillId="0" borderId="26" xfId="0" applyNumberFormat="1" applyFont="1" applyBorder="1" applyAlignment="1">
      <alignment horizontal="center" vertical="center"/>
    </xf>
    <xf numFmtId="168" fontId="17" fillId="0" borderId="16" xfId="0" applyNumberFormat="1" applyFont="1" applyBorder="1" applyAlignment="1">
      <alignment horizontal="center" vertical="center"/>
    </xf>
    <xf numFmtId="168" fontId="17" fillId="0" borderId="3" xfId="0" applyNumberFormat="1" applyFont="1" applyBorder="1" applyAlignment="1">
      <alignment horizontal="center" vertical="center"/>
    </xf>
    <xf numFmtId="168" fontId="17" fillId="0" borderId="27" xfId="0" applyNumberFormat="1" applyFont="1" applyBorder="1" applyAlignment="1">
      <alignment horizontal="center" vertical="center"/>
    </xf>
    <xf numFmtId="0" fontId="14" fillId="3" borderId="0" xfId="0" applyFont="1" applyFill="1" applyAlignment="1">
      <alignment horizontal="center" vertical="center"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colors>
    <mruColors>
      <color rgb="FF2EBC82"/>
      <color rgb="FF152E9F"/>
      <color rgb="FF83DBBA"/>
      <color rgb="FF2F5C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3.xml"/><Relationship Id="rId5" Type="http://schemas.openxmlformats.org/officeDocument/2006/relationships/worksheet" Target="worksheets/sheet5.xml"/><Relationship Id="rId15" Type="http://schemas.openxmlformats.org/officeDocument/2006/relationships/calcChain" Target="calcChain.xml"/><Relationship Id="rId10" Type="http://schemas.microsoft.com/office/2007/relationships/slicerCache" Target="slicerCaches/slicerCache2.xml"/><Relationship Id="rId4" Type="http://schemas.openxmlformats.org/officeDocument/2006/relationships/worksheet" Target="worksheets/sheet4.xml"/><Relationship Id="rId9" Type="http://schemas.microsoft.com/office/2007/relationships/slicerCache" Target="slicerCaches/slicerCache1.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1 Tutorial - Distance to access the assistance.xlsx]BY GENDER.!PivotTable3</c:name>
    <c:fmtId val="4"/>
  </c:pivotSource>
  <c:chart>
    <c:title>
      <c:tx>
        <c:rich>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r>
              <a:rPr lang="en-US" sz="1400" b="1" i="0" cap="all" baseline="0">
                <a:solidFill>
                  <a:srgbClr val="2EBC82"/>
                </a:solidFill>
                <a:effectLst/>
              </a:rPr>
              <a:t>DISTANCE BY METERS TO ACSSES SHOPS DISSAGREGATED BY GENDER</a:t>
            </a:r>
            <a:endParaRPr lang="en-US" sz="1400">
              <a:solidFill>
                <a:srgbClr val="2EBC82"/>
              </a:solidFill>
              <a:effectLst/>
            </a:endParaRPr>
          </a:p>
        </c:rich>
      </c:tx>
      <c:overlay val="0"/>
      <c:spPr>
        <a:noFill/>
        <a:ln>
          <a:noFill/>
        </a:ln>
        <a:effectLst/>
      </c:spPr>
      <c:txPr>
        <a:bodyPr rot="0" spcFirstLastPara="1" vertOverflow="ellipsis" vert="horz" wrap="square" anchor="ctr" anchorCtr="1"/>
        <a:lstStyle/>
        <a:p>
          <a:pPr>
            <a:defRPr sz="1400" b="1" i="0" u="none" strike="noStrike" kern="1200" cap="all" spc="50" baseline="0">
              <a:solidFill>
                <a:schemeClr val="tx1">
                  <a:lumMod val="65000"/>
                  <a:lumOff val="35000"/>
                </a:schemeClr>
              </a:solidFill>
              <a:latin typeface="+mn-lt"/>
              <a:ea typeface="+mn-ea"/>
              <a:cs typeface="+mn-cs"/>
            </a:defRPr>
          </a:pPr>
          <a:endParaRPr lang="en-US"/>
        </a:p>
      </c:txPr>
    </c:title>
    <c:autoTitleDeleted val="0"/>
    <c:pivotFmts>
      <c:pivotFmt>
        <c:idx val="0"/>
        <c:spPr>
          <a:gradFill flip="none" rotWithShape="1">
            <a:gsLst>
              <a:gs pos="0">
                <a:schemeClr val="accent1"/>
              </a:gs>
              <a:gs pos="75000">
                <a:schemeClr val="accent1">
                  <a:lumMod val="60000"/>
                  <a:lumOff val="40000"/>
                </a:schemeClr>
              </a:gs>
              <a:gs pos="51000">
                <a:schemeClr val="accent1">
                  <a:alpha val="75000"/>
                </a:schemeClr>
              </a:gs>
              <a:gs pos="100000">
                <a:schemeClr val="accent1">
                  <a:lumMod val="20000"/>
                  <a:lumOff val="80000"/>
                  <a:alpha val="15000"/>
                </a:schemeClr>
              </a:gs>
            </a:gsLst>
            <a:lin ang="5400000" scaled="0"/>
          </a:gradFill>
          <a:ln>
            <a:noFill/>
          </a:ln>
          <a:effectLst/>
        </c:spPr>
        <c:marker>
          <c:symbol val="circle"/>
          <c:size val="6"/>
          <c:spPr>
            <a:gradFill flip="none" rotWithShape="1">
              <a:gsLst>
                <a:gs pos="0">
                  <a:schemeClr val="accent1"/>
                </a:gs>
                <a:gs pos="75000">
                  <a:schemeClr val="accent1">
                    <a:lumMod val="60000"/>
                    <a:lumOff val="40000"/>
                  </a:schemeClr>
                </a:gs>
                <a:gs pos="51000">
                  <a:schemeClr val="accent1">
                    <a:alpha val="75000"/>
                  </a:schemeClr>
                </a:gs>
                <a:gs pos="100000">
                  <a:schemeClr val="accent1">
                    <a:lumMod val="20000"/>
                    <a:lumOff val="80000"/>
                    <a:alpha val="15000"/>
                  </a:schemeClr>
                </a:gs>
              </a:gsLst>
              <a:lin ang="5400000" scaled="0"/>
            </a:gradFill>
            <a:ln w="9525" cap="flat" cmpd="sng" algn="ctr">
              <a:solidFill>
                <a:schemeClr val="accent1">
                  <a:shade val="95000"/>
                </a:schemeClr>
              </a:solidFill>
              <a:round/>
            </a:ln>
            <a:effectLst/>
          </c:spPr>
        </c:marker>
      </c:pivotFmt>
      <c:pivotFmt>
        <c:idx val="1"/>
        <c:spPr>
          <a:gradFill flip="none" rotWithShape="1">
            <a:gsLst>
              <a:gs pos="0">
                <a:schemeClr val="accent1"/>
              </a:gs>
              <a:gs pos="75000">
                <a:schemeClr val="accent1">
                  <a:lumMod val="60000"/>
                  <a:lumOff val="40000"/>
                </a:schemeClr>
              </a:gs>
              <a:gs pos="51000">
                <a:schemeClr val="accent1">
                  <a:alpha val="75000"/>
                </a:schemeClr>
              </a:gs>
              <a:gs pos="100000">
                <a:schemeClr val="accent1">
                  <a:lumMod val="20000"/>
                  <a:lumOff val="80000"/>
                  <a:alpha val="15000"/>
                </a:schemeClr>
              </a:gs>
            </a:gsLst>
            <a:lin ang="5400000" scaled="0"/>
          </a:gradFill>
          <a:ln>
            <a:noFill/>
          </a:ln>
          <a:effectLst/>
        </c:spPr>
        <c:marker>
          <c:symbol val="circle"/>
          <c:size val="6"/>
          <c:spPr>
            <a:gradFill flip="none" rotWithShape="1">
              <a:gsLst>
                <a:gs pos="0">
                  <a:schemeClr val="accent3"/>
                </a:gs>
                <a:gs pos="75000">
                  <a:schemeClr val="accent3">
                    <a:lumMod val="60000"/>
                    <a:lumOff val="40000"/>
                  </a:schemeClr>
                </a:gs>
                <a:gs pos="51000">
                  <a:schemeClr val="accent3">
                    <a:alpha val="75000"/>
                  </a:schemeClr>
                </a:gs>
                <a:gs pos="100000">
                  <a:schemeClr val="accent3">
                    <a:lumMod val="20000"/>
                    <a:lumOff val="80000"/>
                    <a:alpha val="15000"/>
                  </a:schemeClr>
                </a:gs>
              </a:gsLst>
              <a:lin ang="5400000" scaled="0"/>
            </a:gradFill>
            <a:ln w="9525" cap="flat" cmpd="sng" algn="ctr">
              <a:solidFill>
                <a:schemeClr val="accent3">
                  <a:shade val="95000"/>
                </a:schemeClr>
              </a:solidFill>
              <a:round/>
            </a:ln>
            <a:effectLst/>
          </c:spPr>
        </c:marker>
      </c:pivotFmt>
      <c:pivotFmt>
        <c:idx val="2"/>
        <c:spPr>
          <a:gradFill flip="none" rotWithShape="1">
            <a:gsLst>
              <a:gs pos="0">
                <a:schemeClr val="accent1"/>
              </a:gs>
              <a:gs pos="75000">
                <a:schemeClr val="accent1">
                  <a:lumMod val="60000"/>
                  <a:lumOff val="40000"/>
                </a:schemeClr>
              </a:gs>
              <a:gs pos="51000">
                <a:schemeClr val="accent1">
                  <a:alpha val="75000"/>
                </a:schemeClr>
              </a:gs>
              <a:gs pos="100000">
                <a:schemeClr val="accent1">
                  <a:lumMod val="20000"/>
                  <a:lumOff val="80000"/>
                  <a:alpha val="15000"/>
                </a:schemeClr>
              </a:gs>
            </a:gsLst>
            <a:lin ang="5400000" scaled="0"/>
          </a:gradFill>
          <a:ln>
            <a:noFill/>
          </a:ln>
          <a:effectLst/>
        </c:spPr>
        <c:marker>
          <c:symbol val="none"/>
        </c:marker>
      </c:pivotFmt>
      <c:pivotFmt>
        <c:idx val="3"/>
        <c:spPr>
          <a:gradFill flip="none" rotWithShape="1">
            <a:gsLst>
              <a:gs pos="0">
                <a:schemeClr val="accent1"/>
              </a:gs>
              <a:gs pos="75000">
                <a:schemeClr val="accent1">
                  <a:lumMod val="60000"/>
                  <a:lumOff val="40000"/>
                </a:schemeClr>
              </a:gs>
              <a:gs pos="51000">
                <a:schemeClr val="accent1">
                  <a:alpha val="75000"/>
                </a:schemeClr>
              </a:gs>
              <a:gs pos="100000">
                <a:schemeClr val="accent1">
                  <a:lumMod val="20000"/>
                  <a:lumOff val="80000"/>
                  <a:alpha val="15000"/>
                </a:schemeClr>
              </a:gs>
            </a:gsLst>
            <a:lin ang="5400000" scaled="0"/>
          </a:gradFill>
          <a:ln>
            <a:noFill/>
          </a:ln>
          <a:effectLst/>
        </c:spPr>
        <c:marker>
          <c:symbol val="none"/>
        </c:marker>
      </c:pivotFmt>
      <c:pivotFmt>
        <c:idx val="4"/>
        <c:spPr>
          <a:gradFill flip="none" rotWithShape="1">
            <a:gsLst>
              <a:gs pos="0">
                <a:schemeClr val="accent1"/>
              </a:gs>
              <a:gs pos="75000">
                <a:schemeClr val="accent1">
                  <a:lumMod val="60000"/>
                  <a:lumOff val="40000"/>
                </a:schemeClr>
              </a:gs>
              <a:gs pos="51000">
                <a:schemeClr val="accent1">
                  <a:alpha val="75000"/>
                </a:schemeClr>
              </a:gs>
              <a:gs pos="100000">
                <a:schemeClr val="accent1">
                  <a:lumMod val="20000"/>
                  <a:lumOff val="80000"/>
                  <a:alpha val="15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
        <c:idx val="5"/>
        <c:spPr>
          <a:gradFill flip="none" rotWithShape="1">
            <a:gsLst>
              <a:gs pos="0">
                <a:schemeClr val="accent1"/>
              </a:gs>
              <a:gs pos="75000">
                <a:schemeClr val="accent1">
                  <a:lumMod val="60000"/>
                  <a:lumOff val="40000"/>
                </a:schemeClr>
              </a:gs>
              <a:gs pos="51000">
                <a:schemeClr val="accent1">
                  <a:alpha val="75000"/>
                </a:schemeClr>
              </a:gs>
              <a:gs pos="100000">
                <a:schemeClr val="accent1">
                  <a:lumMod val="20000"/>
                  <a:lumOff val="80000"/>
                  <a:alpha val="15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3.1467824310431318E-2"/>
          <c:y val="0.10923974370538546"/>
          <c:w val="0.90440603238956274"/>
          <c:h val="0.73360785177148091"/>
        </c:manualLayout>
      </c:layout>
      <c:barChart>
        <c:barDir val="col"/>
        <c:grouping val="clustered"/>
        <c:varyColors val="0"/>
        <c:ser>
          <c:idx val="0"/>
          <c:order val="0"/>
          <c:tx>
            <c:strRef>
              <c:f>'BY GENDER.'!$B$3:$B$4</c:f>
              <c:strCache>
                <c:ptCount val="1"/>
                <c:pt idx="0">
                  <c:v>Female</c:v>
                </c:pt>
              </c:strCache>
            </c:strRef>
          </c:tx>
          <c:spPr>
            <a:gradFill flip="none" rotWithShape="1">
              <a:gsLst>
                <a:gs pos="0">
                  <a:schemeClr val="accent1"/>
                </a:gs>
                <a:gs pos="75000">
                  <a:schemeClr val="accent1">
                    <a:lumMod val="60000"/>
                    <a:lumOff val="40000"/>
                  </a:schemeClr>
                </a:gs>
                <a:gs pos="51000">
                  <a:schemeClr val="accent1">
                    <a:alpha val="75000"/>
                  </a:schemeClr>
                </a:gs>
                <a:gs pos="100000">
                  <a:schemeClr val="accent1">
                    <a:lumMod val="20000"/>
                    <a:lumOff val="80000"/>
                    <a:alpha val="15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'BY GENDER.'!$A$5:$A$25</c:f>
              <c:multiLvlStrCache>
                <c:ptCount val="17"/>
                <c:lvl>
                  <c:pt idx="0">
                    <c:v>263</c:v>
                  </c:pt>
                  <c:pt idx="1">
                    <c:v>268</c:v>
                  </c:pt>
                  <c:pt idx="2">
                    <c:v>418</c:v>
                  </c:pt>
                  <c:pt idx="3">
                    <c:v>797</c:v>
                  </c:pt>
                  <c:pt idx="4">
                    <c:v>913</c:v>
                  </c:pt>
                  <c:pt idx="5">
                    <c:v>4489</c:v>
                  </c:pt>
                  <c:pt idx="6">
                    <c:v>263</c:v>
                  </c:pt>
                  <c:pt idx="7">
                    <c:v>268</c:v>
                  </c:pt>
                  <c:pt idx="8">
                    <c:v>418</c:v>
                  </c:pt>
                  <c:pt idx="9">
                    <c:v>431</c:v>
                  </c:pt>
                  <c:pt idx="10">
                    <c:v>839</c:v>
                  </c:pt>
                  <c:pt idx="11">
                    <c:v>1719</c:v>
                  </c:pt>
                  <c:pt idx="12">
                    <c:v>275</c:v>
                  </c:pt>
                  <c:pt idx="13">
                    <c:v>409</c:v>
                  </c:pt>
                  <c:pt idx="14">
                    <c:v>680</c:v>
                  </c:pt>
                  <c:pt idx="15">
                    <c:v>798</c:v>
                  </c:pt>
                  <c:pt idx="16">
                    <c:v>1626</c:v>
                  </c:pt>
                </c:lvl>
                <c:lvl>
                  <c:pt idx="0">
                    <c:v>Fun  market </c:v>
                  </c:pt>
                  <c:pt idx="6">
                    <c:v>Happy market </c:v>
                  </c:pt>
                  <c:pt idx="12">
                    <c:v>Joy Market</c:v>
                  </c:pt>
                </c:lvl>
              </c:multiLvlStrCache>
            </c:multiLvlStrRef>
          </c:cat>
          <c:val>
            <c:numRef>
              <c:f>'BY GENDER.'!$B$5:$B$25</c:f>
              <c:numCache>
                <c:formatCode>General</c:formatCode>
                <c:ptCount val="17"/>
                <c:pt idx="3">
                  <c:v>1</c:v>
                </c:pt>
                <c:pt idx="5">
                  <c:v>1</c:v>
                </c:pt>
                <c:pt idx="7">
                  <c:v>1</c:v>
                </c:pt>
                <c:pt idx="9">
                  <c:v>1</c:v>
                </c:pt>
                <c:pt idx="10">
                  <c:v>1</c:v>
                </c:pt>
                <c:pt idx="11">
                  <c:v>1</c:v>
                </c:pt>
                <c:pt idx="12">
                  <c:v>2</c:v>
                </c:pt>
                <c:pt idx="15">
                  <c:v>1</c:v>
                </c:pt>
              </c:numCache>
            </c:numRef>
          </c:val>
          <c:extLst>
            <c:ext xmlns:c16="http://schemas.microsoft.com/office/drawing/2014/chart" uri="{C3380CC4-5D6E-409C-BE32-E72D297353CC}">
              <c16:uniqueId val="{00000000-3E37-4650-8D12-98805E7DAF6B}"/>
            </c:ext>
          </c:extLst>
        </c:ser>
        <c:ser>
          <c:idx val="1"/>
          <c:order val="1"/>
          <c:tx>
            <c:strRef>
              <c:f>'BY GENDER.'!$C$3:$C$4</c:f>
              <c:strCache>
                <c:ptCount val="1"/>
                <c:pt idx="0">
                  <c:v>Male</c:v>
                </c:pt>
              </c:strCache>
            </c:strRef>
          </c:tx>
          <c:spPr>
            <a:gradFill flip="none" rotWithShape="1">
              <a:gsLst>
                <a:gs pos="0">
                  <a:schemeClr val="accent3"/>
                </a:gs>
                <a:gs pos="75000">
                  <a:schemeClr val="accent3">
                    <a:lumMod val="60000"/>
                    <a:lumOff val="40000"/>
                  </a:schemeClr>
                </a:gs>
                <a:gs pos="51000">
                  <a:schemeClr val="accent3">
                    <a:alpha val="75000"/>
                  </a:schemeClr>
                </a:gs>
                <a:gs pos="100000">
                  <a:schemeClr val="accent3">
                    <a:lumMod val="20000"/>
                    <a:lumOff val="80000"/>
                    <a:alpha val="15000"/>
                  </a:schemeClr>
                </a:gs>
              </a:gsLst>
              <a:lin ang="5400000" scaled="0"/>
            </a:gra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tx1">
                          <a:lumMod val="35000"/>
                          <a:lumOff val="65000"/>
                        </a:schemeClr>
                      </a:solidFill>
                    </a:ln>
                    <a:effectLst/>
                  </c:spPr>
                </c15:leaderLines>
              </c:ext>
            </c:extLst>
          </c:dLbls>
          <c:cat>
            <c:multiLvlStrRef>
              <c:f>'BY GENDER.'!$A$5:$A$25</c:f>
              <c:multiLvlStrCache>
                <c:ptCount val="17"/>
                <c:lvl>
                  <c:pt idx="0">
                    <c:v>263</c:v>
                  </c:pt>
                  <c:pt idx="1">
                    <c:v>268</c:v>
                  </c:pt>
                  <c:pt idx="2">
                    <c:v>418</c:v>
                  </c:pt>
                  <c:pt idx="3">
                    <c:v>797</c:v>
                  </c:pt>
                  <c:pt idx="4">
                    <c:v>913</c:v>
                  </c:pt>
                  <c:pt idx="5">
                    <c:v>4489</c:v>
                  </c:pt>
                  <c:pt idx="6">
                    <c:v>263</c:v>
                  </c:pt>
                  <c:pt idx="7">
                    <c:v>268</c:v>
                  </c:pt>
                  <c:pt idx="8">
                    <c:v>418</c:v>
                  </c:pt>
                  <c:pt idx="9">
                    <c:v>431</c:v>
                  </c:pt>
                  <c:pt idx="10">
                    <c:v>839</c:v>
                  </c:pt>
                  <c:pt idx="11">
                    <c:v>1719</c:v>
                  </c:pt>
                  <c:pt idx="12">
                    <c:v>275</c:v>
                  </c:pt>
                  <c:pt idx="13">
                    <c:v>409</c:v>
                  </c:pt>
                  <c:pt idx="14">
                    <c:v>680</c:v>
                  </c:pt>
                  <c:pt idx="15">
                    <c:v>798</c:v>
                  </c:pt>
                  <c:pt idx="16">
                    <c:v>1626</c:v>
                  </c:pt>
                </c:lvl>
                <c:lvl>
                  <c:pt idx="0">
                    <c:v>Fun  market </c:v>
                  </c:pt>
                  <c:pt idx="6">
                    <c:v>Happy market </c:v>
                  </c:pt>
                  <c:pt idx="12">
                    <c:v>Joy Market</c:v>
                  </c:pt>
                </c:lvl>
              </c:multiLvlStrCache>
            </c:multiLvlStrRef>
          </c:cat>
          <c:val>
            <c:numRef>
              <c:f>'BY GENDER.'!$C$5:$C$25</c:f>
              <c:numCache>
                <c:formatCode>General</c:formatCode>
                <c:ptCount val="17"/>
                <c:pt idx="0">
                  <c:v>1</c:v>
                </c:pt>
                <c:pt idx="1">
                  <c:v>1</c:v>
                </c:pt>
                <c:pt idx="2">
                  <c:v>1</c:v>
                </c:pt>
                <c:pt idx="4">
                  <c:v>1</c:v>
                </c:pt>
                <c:pt idx="6">
                  <c:v>1</c:v>
                </c:pt>
                <c:pt idx="8">
                  <c:v>1</c:v>
                </c:pt>
                <c:pt idx="13">
                  <c:v>1</c:v>
                </c:pt>
                <c:pt idx="14">
                  <c:v>1</c:v>
                </c:pt>
                <c:pt idx="16">
                  <c:v>1</c:v>
                </c:pt>
              </c:numCache>
            </c:numRef>
          </c:val>
          <c:extLst>
            <c:ext xmlns:c16="http://schemas.microsoft.com/office/drawing/2014/chart" uri="{C3380CC4-5D6E-409C-BE32-E72D297353CC}">
              <c16:uniqueId val="{00000002-3E37-4650-8D12-98805E7DAF6B}"/>
            </c:ext>
          </c:extLst>
        </c:ser>
        <c:dLbls>
          <c:dLblPos val="outEnd"/>
          <c:showLegendKey val="0"/>
          <c:showVal val="1"/>
          <c:showCatName val="0"/>
          <c:showSerName val="0"/>
          <c:showPercent val="0"/>
          <c:showBubbleSize val="0"/>
        </c:dLbls>
        <c:gapWidth val="355"/>
        <c:overlap val="-70"/>
        <c:axId val="880560879"/>
        <c:axId val="1026533807"/>
      </c:barChart>
      <c:catAx>
        <c:axId val="8805608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1" i="0" u="none" strike="noStrike" kern="1200" baseline="0">
                <a:solidFill>
                  <a:srgbClr val="152E9F"/>
                </a:solidFill>
                <a:latin typeface="+mn-lt"/>
                <a:ea typeface="+mn-ea"/>
                <a:cs typeface="+mn-cs"/>
              </a:defRPr>
            </a:pPr>
            <a:endParaRPr lang="en-US"/>
          </a:p>
        </c:txPr>
        <c:crossAx val="1026533807"/>
        <c:crosses val="autoZero"/>
        <c:auto val="1"/>
        <c:lblAlgn val="ctr"/>
        <c:lblOffset val="100"/>
        <c:noMultiLvlLbl val="0"/>
      </c:catAx>
      <c:valAx>
        <c:axId val="1026533807"/>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80560879"/>
        <c:crosses val="autoZero"/>
        <c:crossBetween val="between"/>
      </c:valAx>
      <c:spPr>
        <a:noFill/>
        <a:ln>
          <a:noFill/>
        </a:ln>
        <a:effectLst/>
      </c:spPr>
    </c:plotArea>
    <c:legend>
      <c:legendPos val="r"/>
      <c:layout>
        <c:manualLayout>
          <c:xMode val="edge"/>
          <c:yMode val="edge"/>
          <c:x val="0.93475952279484054"/>
          <c:y val="0.45104145356655184"/>
          <c:w val="5.8554473774239287E-2"/>
          <c:h val="0.2071568365722817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rgbClr val="2EBC82"/>
                </a:solidFill>
                <a:latin typeface="+mn-lt"/>
                <a:ea typeface="+mn-ea"/>
                <a:cs typeface="+mn-cs"/>
              </a:defRPr>
            </a:pPr>
            <a:r>
              <a:rPr lang="en-US" sz="1400" b="1">
                <a:solidFill>
                  <a:srgbClr val="2EBC82"/>
                </a:solidFill>
              </a:rPr>
              <a:t>Time of transaction by date</a:t>
            </a:r>
          </a:p>
        </c:rich>
      </c:tx>
      <c:overlay val="0"/>
      <c:spPr>
        <a:noFill/>
        <a:ln>
          <a:noFill/>
        </a:ln>
        <a:effectLst/>
      </c:spPr>
      <c:txPr>
        <a:bodyPr rot="0" spcFirstLastPara="1" vertOverflow="ellipsis" vert="horz" wrap="square" anchor="ctr" anchorCtr="1"/>
        <a:lstStyle/>
        <a:p>
          <a:pPr>
            <a:defRPr sz="1400" b="1" i="0" u="none" strike="noStrike" kern="1200" spc="0" baseline="0">
              <a:solidFill>
                <a:srgbClr val="2EBC82"/>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6"/>
              </a:solidFill>
              <a:ln w="9525">
                <a:solidFill>
                  <a:schemeClr val="accent6"/>
                </a:solidFill>
              </a:ln>
              <a:effectLst/>
            </c:spPr>
          </c:marker>
          <c:xVal>
            <c:numRef>
              <c:f>'Demo Data'!$N$11:$N$28</c:f>
              <c:numCache>
                <c:formatCode>m/d/yyyy</c:formatCode>
                <c:ptCount val="18"/>
                <c:pt idx="0">
                  <c:v>45095</c:v>
                </c:pt>
                <c:pt idx="1">
                  <c:v>45095</c:v>
                </c:pt>
                <c:pt idx="2">
                  <c:v>45095</c:v>
                </c:pt>
                <c:pt idx="3">
                  <c:v>45095</c:v>
                </c:pt>
                <c:pt idx="4">
                  <c:v>45095</c:v>
                </c:pt>
                <c:pt idx="5">
                  <c:v>45095</c:v>
                </c:pt>
                <c:pt idx="6">
                  <c:v>45095</c:v>
                </c:pt>
                <c:pt idx="7">
                  <c:v>45095</c:v>
                </c:pt>
                <c:pt idx="8">
                  <c:v>45095</c:v>
                </c:pt>
                <c:pt idx="9">
                  <c:v>45095</c:v>
                </c:pt>
                <c:pt idx="10">
                  <c:v>45125</c:v>
                </c:pt>
                <c:pt idx="11">
                  <c:v>45125</c:v>
                </c:pt>
                <c:pt idx="12">
                  <c:v>45125</c:v>
                </c:pt>
                <c:pt idx="13">
                  <c:v>45125</c:v>
                </c:pt>
                <c:pt idx="14">
                  <c:v>45156</c:v>
                </c:pt>
                <c:pt idx="15">
                  <c:v>45156</c:v>
                </c:pt>
                <c:pt idx="16">
                  <c:v>45156</c:v>
                </c:pt>
                <c:pt idx="17">
                  <c:v>45156</c:v>
                </c:pt>
              </c:numCache>
            </c:numRef>
          </c:xVal>
          <c:yVal>
            <c:numRef>
              <c:f>'Demo Data'!$O$11:$O$28</c:f>
              <c:numCache>
                <c:formatCode>[$-F400]h:mm:ss\ AM/PM</c:formatCode>
                <c:ptCount val="18"/>
                <c:pt idx="0">
                  <c:v>0.42111111111111116</c:v>
                </c:pt>
                <c:pt idx="1">
                  <c:v>0</c:v>
                </c:pt>
                <c:pt idx="2">
                  <c:v>0</c:v>
                </c:pt>
                <c:pt idx="3">
                  <c:v>0.50444444444444447</c:v>
                </c:pt>
                <c:pt idx="4">
                  <c:v>0</c:v>
                </c:pt>
                <c:pt idx="5">
                  <c:v>0.46277777777777779</c:v>
                </c:pt>
                <c:pt idx="6">
                  <c:v>0.37944444444444447</c:v>
                </c:pt>
                <c:pt idx="7">
                  <c:v>0.33777777777777779</c:v>
                </c:pt>
                <c:pt idx="8">
                  <c:v>0.42111111111111116</c:v>
                </c:pt>
                <c:pt idx="9">
                  <c:v>0.46277777777777779</c:v>
                </c:pt>
                <c:pt idx="10">
                  <c:v>0.50513888888888892</c:v>
                </c:pt>
                <c:pt idx="11">
                  <c:v>0</c:v>
                </c:pt>
                <c:pt idx="12">
                  <c:v>0</c:v>
                </c:pt>
                <c:pt idx="13">
                  <c:v>0</c:v>
                </c:pt>
                <c:pt idx="14">
                  <c:v>0</c:v>
                </c:pt>
                <c:pt idx="15">
                  <c:v>0.33847222222222223</c:v>
                </c:pt>
                <c:pt idx="16">
                  <c:v>0</c:v>
                </c:pt>
                <c:pt idx="17">
                  <c:v>0.96347222222222229</c:v>
                </c:pt>
              </c:numCache>
            </c:numRef>
          </c:yVal>
          <c:smooth val="0"/>
          <c:extLst>
            <c:ext xmlns:c16="http://schemas.microsoft.com/office/drawing/2014/chart" uri="{C3380CC4-5D6E-409C-BE32-E72D297353CC}">
              <c16:uniqueId val="{00000000-8BE8-4DDA-A4FD-536D8E18027B}"/>
            </c:ext>
          </c:extLst>
        </c:ser>
        <c:dLbls>
          <c:showLegendKey val="0"/>
          <c:showVal val="0"/>
          <c:showCatName val="0"/>
          <c:showSerName val="0"/>
          <c:showPercent val="0"/>
          <c:showBubbleSize val="0"/>
        </c:dLbls>
        <c:axId val="1903056912"/>
        <c:axId val="129532880"/>
      </c:scatterChart>
      <c:valAx>
        <c:axId val="1903056912"/>
        <c:scaling>
          <c:orientation val="minMax"/>
        </c:scaling>
        <c:delete val="0"/>
        <c:axPos val="b"/>
        <c:majorGridlines>
          <c:spPr>
            <a:ln w="9525" cap="flat" cmpd="sng" algn="ctr">
              <a:solidFill>
                <a:schemeClr val="tx1">
                  <a:lumMod val="15000"/>
                  <a:lumOff val="85000"/>
                </a:schemeClr>
              </a:solidFill>
              <a:round/>
            </a:ln>
            <a:effectLst/>
          </c:spPr>
        </c:majorGridlines>
        <c:numFmt formatCode="m/d/yyyy"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50" b="1" i="0" u="none" strike="noStrike" kern="1200" baseline="0">
                <a:solidFill>
                  <a:srgbClr val="2EBC82"/>
                </a:solidFill>
                <a:latin typeface="+mn-lt"/>
                <a:ea typeface="+mn-ea"/>
                <a:cs typeface="+mn-cs"/>
              </a:defRPr>
            </a:pPr>
            <a:endParaRPr lang="en-US"/>
          </a:p>
        </c:txPr>
        <c:crossAx val="129532880"/>
        <c:crosses val="autoZero"/>
        <c:crossBetween val="midCat"/>
      </c:valAx>
      <c:valAx>
        <c:axId val="129532880"/>
        <c:scaling>
          <c:orientation val="minMax"/>
        </c:scaling>
        <c:delete val="0"/>
        <c:axPos val="l"/>
        <c:majorGridlines>
          <c:spPr>
            <a:ln w="9525" cap="flat" cmpd="sng" algn="ctr">
              <a:solidFill>
                <a:schemeClr val="tx1">
                  <a:lumMod val="15000"/>
                  <a:lumOff val="85000"/>
                </a:schemeClr>
              </a:solidFill>
              <a:round/>
            </a:ln>
            <a:effectLst/>
          </c:spPr>
        </c:majorGridlines>
        <c:numFmt formatCode="[$-F400]h:mm:ss\ AM/PM"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1000" b="1" i="0" u="none" strike="noStrike" kern="1200" baseline="0">
                <a:solidFill>
                  <a:srgbClr val="2EBC82"/>
                </a:solidFill>
                <a:latin typeface="+mn-lt"/>
                <a:ea typeface="+mn-ea"/>
                <a:cs typeface="+mn-cs"/>
              </a:defRPr>
            </a:pPr>
            <a:endParaRPr lang="en-US"/>
          </a:p>
        </c:txPr>
        <c:crossAx val="190305691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Time of transaction by date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6"/>
              </a:solidFill>
              <a:ln w="9525">
                <a:solidFill>
                  <a:schemeClr val="accent6"/>
                </a:solidFill>
              </a:ln>
              <a:effectLst/>
            </c:spPr>
          </c:marker>
          <c:xVal>
            <c:numRef>
              <c:f>'Demo Data'!$N$11:$N$28</c:f>
              <c:numCache>
                <c:formatCode>m/d/yyyy</c:formatCode>
                <c:ptCount val="18"/>
                <c:pt idx="0">
                  <c:v>45095</c:v>
                </c:pt>
                <c:pt idx="1">
                  <c:v>45095</c:v>
                </c:pt>
                <c:pt idx="2">
                  <c:v>45095</c:v>
                </c:pt>
                <c:pt idx="3">
                  <c:v>45095</c:v>
                </c:pt>
                <c:pt idx="4">
                  <c:v>45095</c:v>
                </c:pt>
                <c:pt idx="5">
                  <c:v>45095</c:v>
                </c:pt>
                <c:pt idx="6">
                  <c:v>45095</c:v>
                </c:pt>
                <c:pt idx="7">
                  <c:v>45095</c:v>
                </c:pt>
                <c:pt idx="8">
                  <c:v>45095</c:v>
                </c:pt>
                <c:pt idx="9">
                  <c:v>45095</c:v>
                </c:pt>
                <c:pt idx="10">
                  <c:v>45125</c:v>
                </c:pt>
                <c:pt idx="11">
                  <c:v>45125</c:v>
                </c:pt>
                <c:pt idx="12">
                  <c:v>45125</c:v>
                </c:pt>
                <c:pt idx="13">
                  <c:v>45125</c:v>
                </c:pt>
                <c:pt idx="14">
                  <c:v>45156</c:v>
                </c:pt>
                <c:pt idx="15">
                  <c:v>45156</c:v>
                </c:pt>
                <c:pt idx="16">
                  <c:v>45156</c:v>
                </c:pt>
                <c:pt idx="17">
                  <c:v>45156</c:v>
                </c:pt>
              </c:numCache>
            </c:numRef>
          </c:xVal>
          <c:yVal>
            <c:numRef>
              <c:f>'Demo Data'!$O$11:$O$28</c:f>
              <c:numCache>
                <c:formatCode>[$-F400]h:mm:ss\ AM/PM</c:formatCode>
                <c:ptCount val="18"/>
                <c:pt idx="0">
                  <c:v>0.42111111111111116</c:v>
                </c:pt>
                <c:pt idx="1">
                  <c:v>0</c:v>
                </c:pt>
                <c:pt idx="2">
                  <c:v>0</c:v>
                </c:pt>
                <c:pt idx="3">
                  <c:v>0.50444444444444447</c:v>
                </c:pt>
                <c:pt idx="4">
                  <c:v>0</c:v>
                </c:pt>
                <c:pt idx="5">
                  <c:v>0.46277777777777779</c:v>
                </c:pt>
                <c:pt idx="6">
                  <c:v>0.37944444444444447</c:v>
                </c:pt>
                <c:pt idx="7">
                  <c:v>0.33777777777777779</c:v>
                </c:pt>
                <c:pt idx="8">
                  <c:v>0.42111111111111116</c:v>
                </c:pt>
                <c:pt idx="9">
                  <c:v>0.46277777777777779</c:v>
                </c:pt>
                <c:pt idx="10">
                  <c:v>0.50513888888888892</c:v>
                </c:pt>
                <c:pt idx="11">
                  <c:v>0</c:v>
                </c:pt>
                <c:pt idx="12">
                  <c:v>0</c:v>
                </c:pt>
                <c:pt idx="13">
                  <c:v>0</c:v>
                </c:pt>
                <c:pt idx="14">
                  <c:v>0</c:v>
                </c:pt>
                <c:pt idx="15">
                  <c:v>0.33847222222222223</c:v>
                </c:pt>
                <c:pt idx="16">
                  <c:v>0</c:v>
                </c:pt>
                <c:pt idx="17">
                  <c:v>0.96347222222222229</c:v>
                </c:pt>
              </c:numCache>
            </c:numRef>
          </c:yVal>
          <c:smooth val="0"/>
          <c:extLst>
            <c:ext xmlns:c16="http://schemas.microsoft.com/office/drawing/2014/chart" uri="{C3380CC4-5D6E-409C-BE32-E72D297353CC}">
              <c16:uniqueId val="{00000000-99F8-401B-AD97-245C51D27E84}"/>
            </c:ext>
          </c:extLst>
        </c:ser>
        <c:dLbls>
          <c:showLegendKey val="0"/>
          <c:showVal val="0"/>
          <c:showCatName val="0"/>
          <c:showSerName val="0"/>
          <c:showPercent val="0"/>
          <c:showBubbleSize val="0"/>
        </c:dLbls>
        <c:axId val="1903056912"/>
        <c:axId val="129532880"/>
      </c:scatterChart>
      <c:valAx>
        <c:axId val="1903056912"/>
        <c:scaling>
          <c:orientation val="minMax"/>
        </c:scaling>
        <c:delete val="0"/>
        <c:axPos val="b"/>
        <c:majorGridlines>
          <c:spPr>
            <a:ln w="9525" cap="flat" cmpd="sng" algn="ctr">
              <a:solidFill>
                <a:schemeClr val="tx1">
                  <a:lumMod val="15000"/>
                  <a:lumOff val="85000"/>
                </a:schemeClr>
              </a:solidFill>
              <a:round/>
            </a:ln>
            <a:effectLst/>
          </c:spPr>
        </c:majorGridlines>
        <c:numFmt formatCode="m/d/yyyy"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9532880"/>
        <c:crosses val="autoZero"/>
        <c:crossBetween val="midCat"/>
      </c:valAx>
      <c:valAx>
        <c:axId val="129532880"/>
        <c:scaling>
          <c:orientation val="minMax"/>
        </c:scaling>
        <c:delete val="0"/>
        <c:axPos val="l"/>
        <c:majorGridlines>
          <c:spPr>
            <a:ln w="9525" cap="flat" cmpd="sng" algn="ctr">
              <a:solidFill>
                <a:schemeClr val="tx1">
                  <a:lumMod val="15000"/>
                  <a:lumOff val="85000"/>
                </a:schemeClr>
              </a:solidFill>
              <a:round/>
            </a:ln>
            <a:effectLst/>
          </c:spPr>
        </c:majorGridlines>
        <c:numFmt formatCode="[$-F400]h:mm:ss\ AM/PM"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3056912"/>
        <c:crosses val="autoZero"/>
        <c:crossBetween val="midCat"/>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Time!$J$1</c:f>
              <c:strCache>
                <c:ptCount val="1"/>
                <c:pt idx="0">
                  <c:v>18-Jun</c:v>
                </c:pt>
              </c:strCache>
            </c:strRef>
          </c:tx>
          <c:spPr>
            <a:ln w="38100" cap="rnd">
              <a:noFill/>
              <a:round/>
            </a:ln>
            <a:effectLst/>
          </c:spPr>
          <c:marker>
            <c:symbol val="circle"/>
            <c:size val="5"/>
            <c:spPr>
              <a:solidFill>
                <a:schemeClr val="accent1"/>
              </a:solidFill>
              <a:ln w="9525">
                <a:solidFill>
                  <a:schemeClr val="accent1"/>
                </a:solidFill>
              </a:ln>
              <a:effectLst/>
            </c:spPr>
          </c:marker>
          <c:xVal>
            <c:strRef>
              <c:f>Time!$I$2:$I$17</c:f>
              <c:strCache>
                <c:ptCount val="16"/>
                <c:pt idx="0">
                  <c:v>13:06:24 PM</c:v>
                </c:pt>
                <c:pt idx="1">
                  <c:v>14:07:24 PM</c:v>
                </c:pt>
                <c:pt idx="2">
                  <c:v>15:07:24 PM</c:v>
                </c:pt>
                <c:pt idx="3">
                  <c:v>16:07:24 PM</c:v>
                </c:pt>
                <c:pt idx="4">
                  <c:v>17:06:24 PM</c:v>
                </c:pt>
                <c:pt idx="5">
                  <c:v>17:07:24 PM</c:v>
                </c:pt>
                <c:pt idx="6">
                  <c:v>19:06:24 PM</c:v>
                </c:pt>
                <c:pt idx="7">
                  <c:v>20:07:24 PM</c:v>
                </c:pt>
                <c:pt idx="8">
                  <c:v>8:06:24 AM</c:v>
                </c:pt>
                <c:pt idx="9">
                  <c:v>8:07:24 AM</c:v>
                </c:pt>
                <c:pt idx="10">
                  <c:v>9:06:24 AM</c:v>
                </c:pt>
                <c:pt idx="11">
                  <c:v>10:06:24 AM</c:v>
                </c:pt>
                <c:pt idx="12">
                  <c:v>11:06:24 AM</c:v>
                </c:pt>
                <c:pt idx="13">
                  <c:v>12:06:24 PM</c:v>
                </c:pt>
                <c:pt idx="14">
                  <c:v>12:07:24 PM</c:v>
                </c:pt>
                <c:pt idx="15">
                  <c:v>11:07:24 PM</c:v>
                </c:pt>
              </c:strCache>
            </c:strRef>
          </c:xVal>
          <c:yVal>
            <c:numRef>
              <c:f>Time!$J$2:$J$17</c:f>
              <c:numCache>
                <c:formatCode>General</c:formatCode>
                <c:ptCount val="16"/>
                <c:pt idx="0">
                  <c:v>1</c:v>
                </c:pt>
                <c:pt idx="4">
                  <c:v>1</c:v>
                </c:pt>
                <c:pt idx="6">
                  <c:v>1</c:v>
                </c:pt>
                <c:pt idx="8">
                  <c:v>1</c:v>
                </c:pt>
                <c:pt idx="10">
                  <c:v>1</c:v>
                </c:pt>
                <c:pt idx="11">
                  <c:v>2</c:v>
                </c:pt>
                <c:pt idx="12">
                  <c:v>2</c:v>
                </c:pt>
                <c:pt idx="13">
                  <c:v>1</c:v>
                </c:pt>
              </c:numCache>
            </c:numRef>
          </c:yVal>
          <c:smooth val="0"/>
          <c:extLst>
            <c:ext xmlns:c16="http://schemas.microsoft.com/office/drawing/2014/chart" uri="{C3380CC4-5D6E-409C-BE32-E72D297353CC}">
              <c16:uniqueId val="{00000000-822D-4E08-910D-B98AA402A54C}"/>
            </c:ext>
          </c:extLst>
        </c:ser>
        <c:ser>
          <c:idx val="1"/>
          <c:order val="1"/>
          <c:tx>
            <c:strRef>
              <c:f>Time!$K$1</c:f>
              <c:strCache>
                <c:ptCount val="1"/>
                <c:pt idx="0">
                  <c:v>18-Jul</c:v>
                </c:pt>
              </c:strCache>
            </c:strRef>
          </c:tx>
          <c:spPr>
            <a:ln w="38100" cap="rnd">
              <a:noFill/>
              <a:round/>
            </a:ln>
            <a:effectLst/>
          </c:spPr>
          <c:marker>
            <c:symbol val="circle"/>
            <c:size val="5"/>
            <c:spPr>
              <a:solidFill>
                <a:schemeClr val="accent2"/>
              </a:solidFill>
              <a:ln w="9525">
                <a:solidFill>
                  <a:schemeClr val="accent2"/>
                </a:solidFill>
              </a:ln>
              <a:effectLst/>
            </c:spPr>
          </c:marker>
          <c:xVal>
            <c:strRef>
              <c:f>Time!$I$2:$I$17</c:f>
              <c:strCache>
                <c:ptCount val="16"/>
                <c:pt idx="0">
                  <c:v>13:06:24 PM</c:v>
                </c:pt>
                <c:pt idx="1">
                  <c:v>14:07:24 PM</c:v>
                </c:pt>
                <c:pt idx="2">
                  <c:v>15:07:24 PM</c:v>
                </c:pt>
                <c:pt idx="3">
                  <c:v>16:07:24 PM</c:v>
                </c:pt>
                <c:pt idx="4">
                  <c:v>17:06:24 PM</c:v>
                </c:pt>
                <c:pt idx="5">
                  <c:v>17:07:24 PM</c:v>
                </c:pt>
                <c:pt idx="6">
                  <c:v>19:06:24 PM</c:v>
                </c:pt>
                <c:pt idx="7">
                  <c:v>20:07:24 PM</c:v>
                </c:pt>
                <c:pt idx="8">
                  <c:v>8:06:24 AM</c:v>
                </c:pt>
                <c:pt idx="9">
                  <c:v>8:07:24 AM</c:v>
                </c:pt>
                <c:pt idx="10">
                  <c:v>9:06:24 AM</c:v>
                </c:pt>
                <c:pt idx="11">
                  <c:v>10:06:24 AM</c:v>
                </c:pt>
                <c:pt idx="12">
                  <c:v>11:06:24 AM</c:v>
                </c:pt>
                <c:pt idx="13">
                  <c:v>12:06:24 PM</c:v>
                </c:pt>
                <c:pt idx="14">
                  <c:v>12:07:24 PM</c:v>
                </c:pt>
                <c:pt idx="15">
                  <c:v>11:07:24 PM</c:v>
                </c:pt>
              </c:strCache>
            </c:strRef>
          </c:xVal>
          <c:yVal>
            <c:numRef>
              <c:f>Time!$K$2:$K$17</c:f>
              <c:numCache>
                <c:formatCode>General</c:formatCode>
                <c:ptCount val="16"/>
                <c:pt idx="2">
                  <c:v>1</c:v>
                </c:pt>
                <c:pt idx="3">
                  <c:v>1</c:v>
                </c:pt>
                <c:pt idx="5">
                  <c:v>1</c:v>
                </c:pt>
                <c:pt idx="14">
                  <c:v>1</c:v>
                </c:pt>
              </c:numCache>
            </c:numRef>
          </c:yVal>
          <c:smooth val="0"/>
          <c:extLst>
            <c:ext xmlns:c16="http://schemas.microsoft.com/office/drawing/2014/chart" uri="{C3380CC4-5D6E-409C-BE32-E72D297353CC}">
              <c16:uniqueId val="{00000001-822D-4E08-910D-B98AA402A54C}"/>
            </c:ext>
          </c:extLst>
        </c:ser>
        <c:ser>
          <c:idx val="2"/>
          <c:order val="2"/>
          <c:tx>
            <c:strRef>
              <c:f>Time!$L$1</c:f>
              <c:strCache>
                <c:ptCount val="1"/>
                <c:pt idx="0">
                  <c:v>18-Aug</c:v>
                </c:pt>
              </c:strCache>
            </c:strRef>
          </c:tx>
          <c:spPr>
            <a:ln w="38100" cap="rnd">
              <a:noFill/>
              <a:round/>
            </a:ln>
            <a:effectLst/>
          </c:spPr>
          <c:marker>
            <c:symbol val="circle"/>
            <c:size val="5"/>
            <c:spPr>
              <a:solidFill>
                <a:schemeClr val="accent3"/>
              </a:solidFill>
              <a:ln w="9525">
                <a:solidFill>
                  <a:schemeClr val="accent3"/>
                </a:solidFill>
              </a:ln>
              <a:effectLst/>
            </c:spPr>
          </c:marker>
          <c:xVal>
            <c:strRef>
              <c:f>Time!$I$2:$I$17</c:f>
              <c:strCache>
                <c:ptCount val="16"/>
                <c:pt idx="0">
                  <c:v>13:06:24 PM</c:v>
                </c:pt>
                <c:pt idx="1">
                  <c:v>14:07:24 PM</c:v>
                </c:pt>
                <c:pt idx="2">
                  <c:v>15:07:24 PM</c:v>
                </c:pt>
                <c:pt idx="3">
                  <c:v>16:07:24 PM</c:v>
                </c:pt>
                <c:pt idx="4">
                  <c:v>17:06:24 PM</c:v>
                </c:pt>
                <c:pt idx="5">
                  <c:v>17:07:24 PM</c:v>
                </c:pt>
                <c:pt idx="6">
                  <c:v>19:06:24 PM</c:v>
                </c:pt>
                <c:pt idx="7">
                  <c:v>20:07:24 PM</c:v>
                </c:pt>
                <c:pt idx="8">
                  <c:v>8:06:24 AM</c:v>
                </c:pt>
                <c:pt idx="9">
                  <c:v>8:07:24 AM</c:v>
                </c:pt>
                <c:pt idx="10">
                  <c:v>9:06:24 AM</c:v>
                </c:pt>
                <c:pt idx="11">
                  <c:v>10:06:24 AM</c:v>
                </c:pt>
                <c:pt idx="12">
                  <c:v>11:06:24 AM</c:v>
                </c:pt>
                <c:pt idx="13">
                  <c:v>12:06:24 PM</c:v>
                </c:pt>
                <c:pt idx="14">
                  <c:v>12:07:24 PM</c:v>
                </c:pt>
                <c:pt idx="15">
                  <c:v>11:07:24 PM</c:v>
                </c:pt>
              </c:strCache>
            </c:strRef>
          </c:xVal>
          <c:yVal>
            <c:numRef>
              <c:f>Time!$L$2:$L$17</c:f>
              <c:numCache>
                <c:formatCode>General</c:formatCode>
                <c:ptCount val="16"/>
                <c:pt idx="1">
                  <c:v>1</c:v>
                </c:pt>
                <c:pt idx="7">
                  <c:v>1</c:v>
                </c:pt>
                <c:pt idx="9">
                  <c:v>1</c:v>
                </c:pt>
                <c:pt idx="15">
                  <c:v>1</c:v>
                </c:pt>
              </c:numCache>
            </c:numRef>
          </c:yVal>
          <c:smooth val="0"/>
          <c:extLst>
            <c:ext xmlns:c16="http://schemas.microsoft.com/office/drawing/2014/chart" uri="{C3380CC4-5D6E-409C-BE32-E72D297353CC}">
              <c16:uniqueId val="{00000002-822D-4E08-910D-B98AA402A54C}"/>
            </c:ext>
          </c:extLst>
        </c:ser>
        <c:dLbls>
          <c:showLegendKey val="0"/>
          <c:showVal val="0"/>
          <c:showCatName val="0"/>
          <c:showSerName val="0"/>
          <c:showPercent val="0"/>
          <c:showBubbleSize val="0"/>
        </c:dLbls>
        <c:axId val="1795758431"/>
        <c:axId val="1794302527"/>
      </c:scatterChart>
      <c:valAx>
        <c:axId val="1795758431"/>
        <c:scaling>
          <c:orientation val="minMax"/>
        </c:scaling>
        <c:delete val="0"/>
        <c:axPos val="b"/>
        <c:majorGridlines>
          <c:spPr>
            <a:ln w="9525" cap="flat" cmpd="sng" algn="ctr">
              <a:solidFill>
                <a:schemeClr val="tx1">
                  <a:lumMod val="15000"/>
                  <a:lumOff val="85000"/>
                </a:schemeClr>
              </a:solidFill>
              <a:round/>
            </a:ln>
            <a:effectLst/>
          </c:spPr>
        </c:majorGridlines>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94302527"/>
        <c:crosses val="autoZero"/>
        <c:crossBetween val="midCat"/>
      </c:valAx>
      <c:valAx>
        <c:axId val="179430252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95758431"/>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[Objective 1 Tutorial - Distance to access the assistance.xlsx]BY GENDER.!PivotTable3</c:name>
    <c:fmtId val="0"/>
  </c:pivotSource>
  <c:chart>
    <c:title>
      <c:tx>
        <c:rich>
          <a:bodyPr rot="0" spcFirstLastPara="1" vertOverflow="ellipsis" vert="horz" wrap="square" anchor="ctr" anchorCtr="1"/>
          <a:lstStyle/>
          <a:p>
            <a:pPr>
              <a:defRPr sz="1800" b="1" i="0" u="none" strike="noStrike" kern="1200" cap="all" spc="50" baseline="0">
                <a:solidFill>
                  <a:schemeClr val="tx1">
                    <a:lumMod val="65000"/>
                    <a:lumOff val="35000"/>
                  </a:schemeClr>
                </a:solidFill>
                <a:latin typeface="+mn-lt"/>
                <a:ea typeface="+mn-ea"/>
                <a:cs typeface="+mn-cs"/>
              </a:defRPr>
            </a:pPr>
            <a:r>
              <a:rPr lang="en-US" sz="1200" b="1" i="0" cap="all" baseline="0">
                <a:solidFill>
                  <a:srgbClr val="2EBC82"/>
                </a:solidFill>
                <a:effectLst/>
              </a:rPr>
              <a:t>DISTANCE BY METERS TO ACSSES SHOPS DISSAGREGATED BY GENDER</a:t>
            </a:r>
            <a:endParaRPr lang="en-US" sz="1200">
              <a:solidFill>
                <a:srgbClr val="2EBC82"/>
              </a:solidFill>
              <a:effectLst/>
            </a:endParaRPr>
          </a:p>
        </c:rich>
      </c:tx>
      <c:overlay val="0"/>
      <c:spPr>
        <a:noFill/>
        <a:ln>
          <a:noFill/>
        </a:ln>
        <a:effectLst/>
      </c:spPr>
      <c:txPr>
        <a:bodyPr rot="0" spcFirstLastPara="1" vertOverflow="ellipsis" vert="horz" wrap="square" anchor="ctr" anchorCtr="1"/>
        <a:lstStyle/>
        <a:p>
          <a:pPr>
            <a:defRPr sz="1800" b="1" i="0" u="none" strike="noStrike" kern="1200" cap="all" spc="50" baseline="0">
              <a:solidFill>
                <a:schemeClr val="tx1">
                  <a:lumMod val="65000"/>
                  <a:lumOff val="35000"/>
                </a:schemeClr>
              </a:solidFill>
              <a:latin typeface="+mn-lt"/>
              <a:ea typeface="+mn-ea"/>
              <a:cs typeface="+mn-cs"/>
            </a:defRPr>
          </a:pPr>
          <a:endParaRPr lang="en-US"/>
        </a:p>
      </c:txPr>
    </c:title>
    <c:autoTitleDeleted val="0"/>
    <c:pivotFmts>
      <c:pivotFmt>
        <c:idx val="0"/>
        <c:spPr>
          <a:gradFill flip="none" rotWithShape="1">
            <a:gsLst>
              <a:gs pos="0">
                <a:schemeClr val="accent1"/>
              </a:gs>
              <a:gs pos="75000">
                <a:schemeClr val="accent1">
                  <a:lumMod val="60000"/>
                  <a:lumOff val="40000"/>
                </a:schemeClr>
              </a:gs>
              <a:gs pos="51000">
                <a:schemeClr val="accent1">
                  <a:alpha val="75000"/>
                </a:schemeClr>
              </a:gs>
              <a:gs pos="100000">
                <a:schemeClr val="accent1">
                  <a:lumMod val="20000"/>
                  <a:lumOff val="80000"/>
                  <a:alpha val="15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gradFill flip="none" rotWithShape="1">
            <a:gsLst>
              <a:gs pos="0">
                <a:schemeClr val="accent1"/>
              </a:gs>
              <a:gs pos="75000">
                <a:schemeClr val="accent1">
                  <a:lumMod val="60000"/>
                  <a:lumOff val="40000"/>
                </a:schemeClr>
              </a:gs>
              <a:gs pos="51000">
                <a:schemeClr val="accent1">
                  <a:alpha val="75000"/>
                </a:schemeClr>
              </a:gs>
              <a:gs pos="100000">
                <a:schemeClr val="accent1">
                  <a:lumMod val="20000"/>
                  <a:lumOff val="80000"/>
                  <a:alpha val="15000"/>
                </a:schemeClr>
              </a:gs>
            </a:gsLst>
            <a:lin ang="5400000" scaled="0"/>
          </a:gra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'BY GENDER.'!$B$3:$B$4</c:f>
              <c:strCache>
                <c:ptCount val="1"/>
                <c:pt idx="0">
                  <c:v>Female</c:v>
                </c:pt>
              </c:strCache>
            </c:strRef>
          </c:tx>
          <c:spPr>
            <a:gradFill flip="none" rotWithShape="1">
              <a:gsLst>
                <a:gs pos="0">
                  <a:schemeClr val="accent1"/>
                </a:gs>
                <a:gs pos="75000">
                  <a:schemeClr val="accent1">
                    <a:lumMod val="60000"/>
                    <a:lumOff val="40000"/>
                  </a:schemeClr>
                </a:gs>
                <a:gs pos="51000">
                  <a:schemeClr val="accent1">
                    <a:alpha val="75000"/>
                  </a:schemeClr>
                </a:gs>
                <a:gs pos="100000">
                  <a:schemeClr val="accent1">
                    <a:lumMod val="20000"/>
                    <a:lumOff val="80000"/>
                    <a:alpha val="15000"/>
                  </a:schemeClr>
                </a:gs>
              </a:gsLst>
              <a:lin ang="5400000" scaled="0"/>
            </a:gradFill>
            <a:ln>
              <a:noFill/>
            </a:ln>
            <a:effectLst/>
          </c:spPr>
          <c:invertIfNegative val="0"/>
          <c:cat>
            <c:multiLvlStrRef>
              <c:f>'BY GENDER.'!$A$5:$A$25</c:f>
              <c:multiLvlStrCache>
                <c:ptCount val="17"/>
                <c:lvl>
                  <c:pt idx="0">
                    <c:v>263</c:v>
                  </c:pt>
                  <c:pt idx="1">
                    <c:v>268</c:v>
                  </c:pt>
                  <c:pt idx="2">
                    <c:v>418</c:v>
                  </c:pt>
                  <c:pt idx="3">
                    <c:v>797</c:v>
                  </c:pt>
                  <c:pt idx="4">
                    <c:v>913</c:v>
                  </c:pt>
                  <c:pt idx="5">
                    <c:v>4489</c:v>
                  </c:pt>
                  <c:pt idx="6">
                    <c:v>263</c:v>
                  </c:pt>
                  <c:pt idx="7">
                    <c:v>268</c:v>
                  </c:pt>
                  <c:pt idx="8">
                    <c:v>418</c:v>
                  </c:pt>
                  <c:pt idx="9">
                    <c:v>431</c:v>
                  </c:pt>
                  <c:pt idx="10">
                    <c:v>839</c:v>
                  </c:pt>
                  <c:pt idx="11">
                    <c:v>1719</c:v>
                  </c:pt>
                  <c:pt idx="12">
                    <c:v>275</c:v>
                  </c:pt>
                  <c:pt idx="13">
                    <c:v>409</c:v>
                  </c:pt>
                  <c:pt idx="14">
                    <c:v>680</c:v>
                  </c:pt>
                  <c:pt idx="15">
                    <c:v>798</c:v>
                  </c:pt>
                  <c:pt idx="16">
                    <c:v>1626</c:v>
                  </c:pt>
                </c:lvl>
                <c:lvl>
                  <c:pt idx="0">
                    <c:v>Fun  market </c:v>
                  </c:pt>
                  <c:pt idx="6">
                    <c:v>Happy market </c:v>
                  </c:pt>
                  <c:pt idx="12">
                    <c:v>Joy Market</c:v>
                  </c:pt>
                </c:lvl>
              </c:multiLvlStrCache>
            </c:multiLvlStrRef>
          </c:cat>
          <c:val>
            <c:numRef>
              <c:f>'BY GENDER.'!$B$5:$B$25</c:f>
              <c:numCache>
                <c:formatCode>General</c:formatCode>
                <c:ptCount val="17"/>
                <c:pt idx="3">
                  <c:v>1</c:v>
                </c:pt>
                <c:pt idx="5">
                  <c:v>1</c:v>
                </c:pt>
                <c:pt idx="7">
                  <c:v>1</c:v>
                </c:pt>
                <c:pt idx="9">
                  <c:v>1</c:v>
                </c:pt>
                <c:pt idx="10">
                  <c:v>1</c:v>
                </c:pt>
                <c:pt idx="11">
                  <c:v>1</c:v>
                </c:pt>
                <c:pt idx="12">
                  <c:v>2</c:v>
                </c:pt>
                <c:pt idx="15">
                  <c:v>1</c:v>
                </c:pt>
              </c:numCache>
            </c:numRef>
          </c:val>
          <c:extLst>
            <c:ext xmlns:c16="http://schemas.microsoft.com/office/drawing/2014/chart" uri="{C3380CC4-5D6E-409C-BE32-E72D297353CC}">
              <c16:uniqueId val="{00000000-4919-4B40-BF53-54247A9CB056}"/>
            </c:ext>
          </c:extLst>
        </c:ser>
        <c:ser>
          <c:idx val="1"/>
          <c:order val="1"/>
          <c:tx>
            <c:strRef>
              <c:f>'BY GENDER.'!$C$3:$C$4</c:f>
              <c:strCache>
                <c:ptCount val="1"/>
                <c:pt idx="0">
                  <c:v>Male</c:v>
                </c:pt>
              </c:strCache>
            </c:strRef>
          </c:tx>
          <c:spPr>
            <a:gradFill flip="none" rotWithShape="1">
              <a:gsLst>
                <a:gs pos="0">
                  <a:schemeClr val="accent3"/>
                </a:gs>
                <a:gs pos="75000">
                  <a:schemeClr val="accent3">
                    <a:lumMod val="60000"/>
                    <a:lumOff val="40000"/>
                  </a:schemeClr>
                </a:gs>
                <a:gs pos="51000">
                  <a:schemeClr val="accent3">
                    <a:alpha val="75000"/>
                  </a:schemeClr>
                </a:gs>
                <a:gs pos="100000">
                  <a:schemeClr val="accent3">
                    <a:lumMod val="20000"/>
                    <a:lumOff val="80000"/>
                    <a:alpha val="15000"/>
                  </a:schemeClr>
                </a:gs>
              </a:gsLst>
              <a:lin ang="5400000" scaled="0"/>
            </a:gradFill>
            <a:ln>
              <a:noFill/>
            </a:ln>
            <a:effectLst/>
          </c:spPr>
          <c:invertIfNegative val="0"/>
          <c:cat>
            <c:multiLvlStrRef>
              <c:f>'BY GENDER.'!$A$5:$A$25</c:f>
              <c:multiLvlStrCache>
                <c:ptCount val="17"/>
                <c:lvl>
                  <c:pt idx="0">
                    <c:v>263</c:v>
                  </c:pt>
                  <c:pt idx="1">
                    <c:v>268</c:v>
                  </c:pt>
                  <c:pt idx="2">
                    <c:v>418</c:v>
                  </c:pt>
                  <c:pt idx="3">
                    <c:v>797</c:v>
                  </c:pt>
                  <c:pt idx="4">
                    <c:v>913</c:v>
                  </c:pt>
                  <c:pt idx="5">
                    <c:v>4489</c:v>
                  </c:pt>
                  <c:pt idx="6">
                    <c:v>263</c:v>
                  </c:pt>
                  <c:pt idx="7">
                    <c:v>268</c:v>
                  </c:pt>
                  <c:pt idx="8">
                    <c:v>418</c:v>
                  </c:pt>
                  <c:pt idx="9">
                    <c:v>431</c:v>
                  </c:pt>
                  <c:pt idx="10">
                    <c:v>839</c:v>
                  </c:pt>
                  <c:pt idx="11">
                    <c:v>1719</c:v>
                  </c:pt>
                  <c:pt idx="12">
                    <c:v>275</c:v>
                  </c:pt>
                  <c:pt idx="13">
                    <c:v>409</c:v>
                  </c:pt>
                  <c:pt idx="14">
                    <c:v>680</c:v>
                  </c:pt>
                  <c:pt idx="15">
                    <c:v>798</c:v>
                  </c:pt>
                  <c:pt idx="16">
                    <c:v>1626</c:v>
                  </c:pt>
                </c:lvl>
                <c:lvl>
                  <c:pt idx="0">
                    <c:v>Fun  market </c:v>
                  </c:pt>
                  <c:pt idx="6">
                    <c:v>Happy market </c:v>
                  </c:pt>
                  <c:pt idx="12">
                    <c:v>Joy Market</c:v>
                  </c:pt>
                </c:lvl>
              </c:multiLvlStrCache>
            </c:multiLvlStrRef>
          </c:cat>
          <c:val>
            <c:numRef>
              <c:f>'BY GENDER.'!$C$5:$C$25</c:f>
              <c:numCache>
                <c:formatCode>General</c:formatCode>
                <c:ptCount val="17"/>
                <c:pt idx="0">
                  <c:v>1</c:v>
                </c:pt>
                <c:pt idx="1">
                  <c:v>1</c:v>
                </c:pt>
                <c:pt idx="2">
                  <c:v>1</c:v>
                </c:pt>
                <c:pt idx="4">
                  <c:v>1</c:v>
                </c:pt>
                <c:pt idx="6">
                  <c:v>1</c:v>
                </c:pt>
                <c:pt idx="8">
                  <c:v>1</c:v>
                </c:pt>
                <c:pt idx="13">
                  <c:v>1</c:v>
                </c:pt>
                <c:pt idx="14">
                  <c:v>1</c:v>
                </c:pt>
                <c:pt idx="16">
                  <c:v>1</c:v>
                </c:pt>
              </c:numCache>
            </c:numRef>
          </c:val>
          <c:extLst>
            <c:ext xmlns:c16="http://schemas.microsoft.com/office/drawing/2014/chart" uri="{C3380CC4-5D6E-409C-BE32-E72D297353CC}">
              <c16:uniqueId val="{00000002-4919-4B40-BF53-54247A9CB056}"/>
            </c:ext>
          </c:extLst>
        </c:ser>
        <c:dLbls>
          <c:showLegendKey val="0"/>
          <c:showVal val="0"/>
          <c:showCatName val="0"/>
          <c:showSerName val="0"/>
          <c:showPercent val="0"/>
          <c:showBubbleSize val="0"/>
        </c:dLbls>
        <c:gapWidth val="355"/>
        <c:overlap val="-70"/>
        <c:axId val="880560879"/>
        <c:axId val="1026533807"/>
      </c:barChart>
      <c:catAx>
        <c:axId val="88056087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26533807"/>
        <c:crosses val="autoZero"/>
        <c:auto val="1"/>
        <c:lblAlgn val="ctr"/>
        <c:lblOffset val="100"/>
        <c:noMultiLvlLbl val="0"/>
      </c:catAx>
      <c:valAx>
        <c:axId val="1026533807"/>
        <c:scaling>
          <c:orientation val="minMax"/>
        </c:scaling>
        <c:delete val="0"/>
        <c:axPos val="l"/>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80560879"/>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0">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cs:spPr>
  </cs:dataPoint>
  <cs:dataPoint3D>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styleClr val="auto"/>
    </cs:lnRef>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a:ln w="9525" cap="flat" cmpd="sng" algn="ctr">
        <a:solidFill>
          <a:schemeClr val="phClr">
            <a:shade val="95000"/>
          </a:scheme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tx1">
                <a:lumMod val="5000"/>
                <a:lumOff val="95000"/>
              </a:schemeClr>
            </a:gs>
            <a:gs pos="0">
              <a:schemeClr val="tx1">
                <a:lumMod val="25000"/>
                <a:lumOff val="7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tx1">
                <a:lumMod val="5000"/>
                <a:lumOff val="95000"/>
              </a:schemeClr>
            </a:gs>
            <a:gs pos="0">
              <a:schemeClr val="tx1">
                <a:lumMod val="25000"/>
                <a:lumOff val="75000"/>
              </a:schemeClr>
            </a:gs>
          </a:gsLst>
          <a:lin ang="5400000" scaled="0"/>
        </a:gradFill>
        <a:round/>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headEnd type="none" w="sm" len="sm"/>
        <a:tailEnd type="none" w="sm" len="sm"/>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800" b="1" kern="1200" cap="all" spc="5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0">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cs:spPr>
  </cs:dataPoint>
  <cs:dataPoint3D>
    <cs:lnRef idx="0"/>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styleClr val="auto"/>
    </cs:lnRef>
    <cs:fillRef idx="0">
      <cs:styleClr val="auto"/>
    </cs:fillRef>
    <cs:effectRef idx="0"/>
    <cs:fontRef idx="minor">
      <a:schemeClr val="dk1"/>
    </cs:fontRef>
    <cs:spPr>
      <a:gradFill flip="none" rotWithShape="1">
        <a:gsLst>
          <a:gs pos="0">
            <a:schemeClr val="phClr"/>
          </a:gs>
          <a:gs pos="75000">
            <a:schemeClr val="phClr">
              <a:lumMod val="60000"/>
              <a:lumOff val="40000"/>
            </a:schemeClr>
          </a:gs>
          <a:gs pos="51000">
            <a:schemeClr val="phClr">
              <a:alpha val="75000"/>
            </a:schemeClr>
          </a:gs>
          <a:gs pos="100000">
            <a:schemeClr val="phClr">
              <a:lumMod val="20000"/>
              <a:lumOff val="80000"/>
              <a:alpha val="15000"/>
            </a:schemeClr>
          </a:gs>
        </a:gsLst>
        <a:lin ang="5400000" scaled="0"/>
      </a:gradFill>
      <a:ln w="9525" cap="flat" cmpd="sng" algn="ctr">
        <a:solidFill>
          <a:schemeClr val="phClr">
            <a:shade val="95000"/>
          </a:schemeClr>
        </a:solidFill>
        <a:round/>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cap="flat" cmpd="sng" algn="ctr">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tx1">
                <a:lumMod val="5000"/>
                <a:lumOff val="95000"/>
              </a:schemeClr>
            </a:gs>
            <a:gs pos="0">
              <a:schemeClr val="tx1">
                <a:lumMod val="25000"/>
                <a:lumOff val="75000"/>
              </a:schemeClr>
            </a:gs>
          </a:gsLst>
          <a:lin ang="5400000" scaled="0"/>
        </a:gradFill>
        <a:round/>
      </a:ln>
    </cs:spPr>
  </cs:gridlineMajor>
  <cs:gridlineMinor>
    <cs:lnRef idx="0"/>
    <cs:fillRef idx="0"/>
    <cs:effectRef idx="0"/>
    <cs:fontRef idx="minor">
      <a:schemeClr val="dk1"/>
    </cs:fontRef>
    <cs:spPr>
      <a:ln w="9525" cap="flat" cmpd="sng" algn="ctr">
        <a:gradFill>
          <a:gsLst>
            <a:gs pos="100000">
              <a:schemeClr val="tx1">
                <a:lumMod val="5000"/>
                <a:lumOff val="95000"/>
              </a:schemeClr>
            </a:gs>
            <a:gs pos="0">
              <a:schemeClr val="tx1">
                <a:lumMod val="25000"/>
                <a:lumOff val="75000"/>
              </a:schemeClr>
            </a:gs>
          </a:gsLst>
          <a:lin ang="5400000" scaled="0"/>
        </a:gradFill>
        <a:round/>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headEnd type="none" w="sm" len="sm"/>
        <a:tailEnd type="none" w="sm" len="sm"/>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800" b="1" kern="1200" cap="all" spc="5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1586752</xdr:colOff>
      <xdr:row>4</xdr:row>
      <xdr:rowOff>11430</xdr:rowOff>
    </xdr:to>
    <xdr:pic>
      <xdr:nvPicPr>
        <xdr:cNvPr id="2" name="Picture 1">
          <a:extLst>
            <a:ext uri="{FF2B5EF4-FFF2-40B4-BE49-F238E27FC236}">
              <a16:creationId xmlns:a16="http://schemas.microsoft.com/office/drawing/2014/main" id="{4025F291-4D3E-43B3-8059-AD3FEFCBCF90}"/>
            </a:ext>
          </a:extLst>
        </xdr:cNvPr>
        <xdr:cNvPicPr>
          <a:picLocks noChangeAspect="1"/>
        </xdr:cNvPicPr>
      </xdr:nvPicPr>
      <xdr:blipFill>
        <a:blip xmlns:r="http://schemas.openxmlformats.org/officeDocument/2006/relationships" r:embed="rId1"/>
        <a:stretch>
          <a:fillRect/>
        </a:stretch>
      </xdr:blipFill>
      <xdr:spPr>
        <a:xfrm>
          <a:off x="0" y="0"/>
          <a:ext cx="1586752" cy="76670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45719</xdr:rowOff>
    </xdr:from>
    <xdr:to>
      <xdr:col>2</xdr:col>
      <xdr:colOff>1120</xdr:colOff>
      <xdr:row>4</xdr:row>
      <xdr:rowOff>53788</xdr:rowOff>
    </xdr:to>
    <xdr:pic>
      <xdr:nvPicPr>
        <xdr:cNvPr id="2" name="Picture 1">
          <a:extLst>
            <a:ext uri="{FF2B5EF4-FFF2-40B4-BE49-F238E27FC236}">
              <a16:creationId xmlns:a16="http://schemas.microsoft.com/office/drawing/2014/main" id="{19B050D5-8CDF-406B-96A2-A5DF4FF9B15F}"/>
            </a:ext>
          </a:extLst>
        </xdr:cNvPr>
        <xdr:cNvPicPr>
          <a:picLocks noChangeAspect="1"/>
        </xdr:cNvPicPr>
      </xdr:nvPicPr>
      <xdr:blipFill>
        <a:blip xmlns:r="http://schemas.openxmlformats.org/officeDocument/2006/relationships" r:embed="rId1"/>
        <a:stretch>
          <a:fillRect/>
        </a:stretch>
      </xdr:blipFill>
      <xdr:spPr>
        <a:xfrm>
          <a:off x="0" y="45719"/>
          <a:ext cx="1712258" cy="72524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0</xdr:colOff>
      <xdr:row>4</xdr:row>
      <xdr:rowOff>76200</xdr:rowOff>
    </xdr:to>
    <xdr:pic>
      <xdr:nvPicPr>
        <xdr:cNvPr id="2" name="Picture 1">
          <a:extLst>
            <a:ext uri="{FF2B5EF4-FFF2-40B4-BE49-F238E27FC236}">
              <a16:creationId xmlns:a16="http://schemas.microsoft.com/office/drawing/2014/main" id="{01A0BD54-C9E1-4D57-9482-A3C759EBABA7}"/>
            </a:ext>
          </a:extLst>
        </xdr:cNvPr>
        <xdr:cNvPicPr>
          <a:picLocks noChangeAspect="1"/>
        </xdr:cNvPicPr>
      </xdr:nvPicPr>
      <xdr:blipFill>
        <a:blip xmlns:r="http://schemas.openxmlformats.org/officeDocument/2006/relationships" r:embed="rId1"/>
        <a:stretch>
          <a:fillRect/>
        </a:stretch>
      </xdr:blipFill>
      <xdr:spPr>
        <a:xfrm>
          <a:off x="0" y="0"/>
          <a:ext cx="2057400" cy="8001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333375</xdr:colOff>
      <xdr:row>4</xdr:row>
      <xdr:rowOff>8964</xdr:rowOff>
    </xdr:to>
    <xdr:pic>
      <xdr:nvPicPr>
        <xdr:cNvPr id="8" name="Picture 7">
          <a:extLst>
            <a:ext uri="{FF2B5EF4-FFF2-40B4-BE49-F238E27FC236}">
              <a16:creationId xmlns:a16="http://schemas.microsoft.com/office/drawing/2014/main" id="{A8DFF023-510C-4A6A-9A25-18378D3BBECA}"/>
            </a:ext>
          </a:extLst>
        </xdr:cNvPr>
        <xdr:cNvPicPr>
          <a:picLocks noChangeAspect="1"/>
        </xdr:cNvPicPr>
      </xdr:nvPicPr>
      <xdr:blipFill>
        <a:blip xmlns:r="http://schemas.openxmlformats.org/officeDocument/2006/relationships" r:embed="rId1"/>
        <a:stretch>
          <a:fillRect/>
        </a:stretch>
      </xdr:blipFill>
      <xdr:spPr>
        <a:xfrm>
          <a:off x="0" y="0"/>
          <a:ext cx="1525681" cy="726140"/>
        </a:xfrm>
        <a:prstGeom prst="rect">
          <a:avLst/>
        </a:prstGeom>
      </xdr:spPr>
    </xdr:pic>
    <xdr:clientData/>
  </xdr:twoCellAnchor>
  <xdr:twoCellAnchor editAs="oneCell">
    <xdr:from>
      <xdr:col>12</xdr:col>
      <xdr:colOff>208189</xdr:colOff>
      <xdr:row>58</xdr:row>
      <xdr:rowOff>75102</xdr:rowOff>
    </xdr:from>
    <xdr:to>
      <xdr:col>13</xdr:col>
      <xdr:colOff>948212</xdr:colOff>
      <xdr:row>61</xdr:row>
      <xdr:rowOff>156030</xdr:rowOff>
    </xdr:to>
    <mc:AlternateContent xmlns:mc="http://schemas.openxmlformats.org/markup-compatibility/2006" xmlns:a14="http://schemas.microsoft.com/office/drawing/2010/main">
      <mc:Choice Requires="a14">
        <xdr:graphicFrame macro="">
          <xdr:nvGraphicFramePr>
            <xdr:cNvPr id="12" name="Date And Time &#10;( adjustable Date)">
              <a:extLst>
                <a:ext uri="{FF2B5EF4-FFF2-40B4-BE49-F238E27FC236}">
                  <a16:creationId xmlns:a16="http://schemas.microsoft.com/office/drawing/2014/main" id="{7BA1A205-F8D4-4D6C-9B65-59A58E13C000}"/>
                </a:ext>
              </a:extLst>
            </xdr:cNvPr>
            <xdr:cNvGraphicFramePr/>
          </xdr:nvGraphicFramePr>
          <xdr:xfrm>
            <a:off x="0" y="0"/>
            <a:ext cx="0" cy="0"/>
          </xdr:xfrm>
          <a:graphic>
            <a:graphicData uri="http://schemas.microsoft.com/office/drawing/2010/slicer">
              <sle:slicer xmlns:sle="http://schemas.microsoft.com/office/drawing/2010/slicer" name="Date And Time &#10;( adjustable Date)"/>
            </a:graphicData>
          </a:graphic>
        </xdr:graphicFrame>
      </mc:Choice>
      <mc:Fallback xmlns="">
        <xdr:sp macro="" textlink="">
          <xdr:nvSpPr>
            <xdr:cNvPr id="0" name=""/>
            <xdr:cNvSpPr>
              <a:spLocks noTextEdit="1"/>
            </xdr:cNvSpPr>
          </xdr:nvSpPr>
          <xdr:spPr>
            <a:xfrm>
              <a:off x="10410024" y="10393478"/>
              <a:ext cx="2613647" cy="618811"/>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0</xdr:col>
      <xdr:colOff>1</xdr:colOff>
      <xdr:row>24</xdr:row>
      <xdr:rowOff>152401</xdr:rowOff>
    </xdr:from>
    <xdr:to>
      <xdr:col>11</xdr:col>
      <xdr:colOff>986118</xdr:colOff>
      <xdr:row>51</xdr:row>
      <xdr:rowOff>80682</xdr:rowOff>
    </xdr:to>
    <xdr:graphicFrame macro="">
      <xdr:nvGraphicFramePr>
        <xdr:cNvPr id="13" name="Chart 12">
          <a:extLst>
            <a:ext uri="{FF2B5EF4-FFF2-40B4-BE49-F238E27FC236}">
              <a16:creationId xmlns:a16="http://schemas.microsoft.com/office/drawing/2014/main" id="{21D87CD2-D329-4C8B-A1CB-F0AE6565F8B5}"/>
            </a:ext>
            <a:ext uri="{147F2762-F138-4A5C-976F-8EAC2B608ADB}">
              <a16:predDERef xmlns:a16="http://schemas.microsoft.com/office/drawing/2014/main" pred="{7BA1A205-F8D4-4D6C-9B65-59A58E13C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14</xdr:col>
      <xdr:colOff>180999</xdr:colOff>
      <xdr:row>26</xdr:row>
      <xdr:rowOff>45000</xdr:rowOff>
    </xdr:from>
    <xdr:to>
      <xdr:col>19</xdr:col>
      <xdr:colOff>514212</xdr:colOff>
      <xdr:row>29</xdr:row>
      <xdr:rowOff>133973</xdr:rowOff>
    </xdr:to>
    <mc:AlternateContent xmlns:mc="http://schemas.openxmlformats.org/markup-compatibility/2006" xmlns:a14="http://schemas.microsoft.com/office/drawing/2010/main">
      <mc:Choice Requires="a14">
        <xdr:graphicFrame macro="">
          <xdr:nvGraphicFramePr>
            <xdr:cNvPr id="15" name="Vendors Name">
              <a:extLst>
                <a:ext uri="{FF2B5EF4-FFF2-40B4-BE49-F238E27FC236}">
                  <a16:creationId xmlns:a16="http://schemas.microsoft.com/office/drawing/2014/main" id="{66420D60-EBD8-4BB9-B850-17DDED5DB47F}"/>
                </a:ext>
              </a:extLst>
            </xdr:cNvPr>
            <xdr:cNvGraphicFramePr/>
          </xdr:nvGraphicFramePr>
          <xdr:xfrm>
            <a:off x="0" y="0"/>
            <a:ext cx="0" cy="0"/>
          </xdr:xfrm>
          <a:graphic>
            <a:graphicData uri="http://schemas.microsoft.com/office/drawing/2010/slicer">
              <sle:slicer xmlns:sle="http://schemas.microsoft.com/office/drawing/2010/slicer" name="Vendors Name"/>
            </a:graphicData>
          </a:graphic>
        </xdr:graphicFrame>
      </mc:Choice>
      <mc:Fallback xmlns="">
        <xdr:sp macro="" textlink="">
          <xdr:nvSpPr>
            <xdr:cNvPr id="0" name=""/>
            <xdr:cNvSpPr>
              <a:spLocks noTextEdit="1"/>
            </xdr:cNvSpPr>
          </xdr:nvSpPr>
          <xdr:spPr>
            <a:xfrm>
              <a:off x="12579187" y="4518388"/>
              <a:ext cx="3435002" cy="635820"/>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12</xdr:col>
      <xdr:colOff>0</xdr:colOff>
      <xdr:row>26</xdr:row>
      <xdr:rowOff>44823</xdr:rowOff>
    </xdr:from>
    <xdr:to>
      <xdr:col>13</xdr:col>
      <xdr:colOff>498785</xdr:colOff>
      <xdr:row>29</xdr:row>
      <xdr:rowOff>130548</xdr:rowOff>
    </xdr:to>
    <mc:AlternateContent xmlns:mc="http://schemas.openxmlformats.org/markup-compatibility/2006" xmlns:a14="http://schemas.microsoft.com/office/drawing/2010/main">
      <mc:Choice Requires="a14">
        <xdr:graphicFrame macro="">
          <xdr:nvGraphicFramePr>
            <xdr:cNvPr id="16" name="Sex OF participant 1">
              <a:extLst>
                <a:ext uri="{FF2B5EF4-FFF2-40B4-BE49-F238E27FC236}">
                  <a16:creationId xmlns:a16="http://schemas.microsoft.com/office/drawing/2014/main" id="{9A2CB69C-524C-4DCE-8518-9E952A1E8F5A}"/>
                </a:ext>
              </a:extLst>
            </xdr:cNvPr>
            <xdr:cNvGraphicFramePr/>
          </xdr:nvGraphicFramePr>
          <xdr:xfrm>
            <a:off x="0" y="0"/>
            <a:ext cx="0" cy="0"/>
          </xdr:xfrm>
          <a:graphic>
            <a:graphicData uri="http://schemas.microsoft.com/office/drawing/2010/slicer">
              <sle:slicer xmlns:sle="http://schemas.microsoft.com/office/drawing/2010/slicer" name="Sex OF participant 1"/>
            </a:graphicData>
          </a:graphic>
        </xdr:graphicFrame>
      </mc:Choice>
      <mc:Fallback xmlns="">
        <xdr:sp macro="" textlink="">
          <xdr:nvSpPr>
            <xdr:cNvPr id="0" name=""/>
            <xdr:cNvSpPr>
              <a:spLocks noTextEdit="1"/>
            </xdr:cNvSpPr>
          </xdr:nvSpPr>
          <xdr:spPr>
            <a:xfrm>
              <a:off x="10201835" y="4518211"/>
              <a:ext cx="2372409" cy="632572"/>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0</xdr:col>
      <xdr:colOff>0</xdr:colOff>
      <xdr:row>61</xdr:row>
      <xdr:rowOff>17930</xdr:rowOff>
    </xdr:from>
    <xdr:to>
      <xdr:col>11</xdr:col>
      <xdr:colOff>801893</xdr:colOff>
      <xdr:row>82</xdr:row>
      <xdr:rowOff>53788</xdr:rowOff>
    </xdr:to>
    <xdr:graphicFrame macro="">
      <xdr:nvGraphicFramePr>
        <xdr:cNvPr id="9" name="Chart 8">
          <a:extLst>
            <a:ext uri="{FF2B5EF4-FFF2-40B4-BE49-F238E27FC236}">
              <a16:creationId xmlns:a16="http://schemas.microsoft.com/office/drawing/2014/main" id="{0D170A4D-B726-408C-AF61-0937176D1850}"/>
            </a:ext>
            <a:ext uri="{147F2762-F138-4A5C-976F-8EAC2B608ADB}">
              <a16:predDERef xmlns:a16="http://schemas.microsoft.com/office/drawing/2014/main" pred="{9A2CB69C-524C-4DCE-8518-9E952A1E8F5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1676400</xdr:colOff>
      <xdr:row>23</xdr:row>
      <xdr:rowOff>7620</xdr:rowOff>
    </xdr:from>
    <xdr:to>
      <xdr:col>12</xdr:col>
      <xdr:colOff>882127</xdr:colOff>
      <xdr:row>40</xdr:row>
      <xdr:rowOff>147918</xdr:rowOff>
    </xdr:to>
    <xdr:graphicFrame macro="">
      <xdr:nvGraphicFramePr>
        <xdr:cNvPr id="7" name="Chart 6">
          <a:extLst>
            <a:ext uri="{FF2B5EF4-FFF2-40B4-BE49-F238E27FC236}">
              <a16:creationId xmlns:a16="http://schemas.microsoft.com/office/drawing/2014/main" id="{64B64C48-343D-4D5C-8547-A9C102081187}"/>
            </a:ext>
            <a:ext uri="{147F2762-F138-4A5C-976F-8EAC2B608ADB}">
              <a16:predDERef xmlns:a16="http://schemas.microsoft.com/office/drawing/2014/main" pred="{E7197D55-9CF3-4DD1-B584-C38C826E511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925830</xdr:colOff>
      <xdr:row>6</xdr:row>
      <xdr:rowOff>57150</xdr:rowOff>
    </xdr:from>
    <xdr:to>
      <xdr:col>7</xdr:col>
      <xdr:colOff>681990</xdr:colOff>
      <xdr:row>21</xdr:row>
      <xdr:rowOff>118110</xdr:rowOff>
    </xdr:to>
    <xdr:graphicFrame macro="">
      <xdr:nvGraphicFramePr>
        <xdr:cNvPr id="2" name="Chart 1">
          <a:extLst>
            <a:ext uri="{FF2B5EF4-FFF2-40B4-BE49-F238E27FC236}">
              <a16:creationId xmlns:a16="http://schemas.microsoft.com/office/drawing/2014/main" id="{AED8008C-8B3E-407D-B608-CD74A6E8CF26}"/>
            </a:ext>
            <a:ext uri="{147F2762-F138-4A5C-976F-8EAC2B608ADB}">
              <a16:predDERef xmlns:a16="http://schemas.microsoft.com/office/drawing/2014/main" pred="{64B64C48-343D-4D5C-8547-A9C10208118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228600</xdr:colOff>
      <xdr:row>1</xdr:row>
      <xdr:rowOff>140970</xdr:rowOff>
    </xdr:from>
    <xdr:to>
      <xdr:col>20</xdr:col>
      <xdr:colOff>609600</xdr:colOff>
      <xdr:row>17</xdr:row>
      <xdr:rowOff>80010</xdr:rowOff>
    </xdr:to>
    <xdr:graphicFrame macro="">
      <xdr:nvGraphicFramePr>
        <xdr:cNvPr id="2" name="Chart 1">
          <a:extLst>
            <a:ext uri="{FF2B5EF4-FFF2-40B4-BE49-F238E27FC236}">
              <a16:creationId xmlns:a16="http://schemas.microsoft.com/office/drawing/2014/main" id="{0E44F553-2497-442B-BD26-1D88D5CEA9E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wni Dahamsheh" refreshedDate="45542.933279629629" createdVersion="6" refreshedVersion="6" minRefreshableVersion="3" recordCount="18" xr:uid="{8B15F5F2-79E7-4602-971D-C376ABAA19EF}">
  <cacheSource type="worksheet">
    <worksheetSource ref="A10:O28" sheet="Demo Data"/>
  </cacheSource>
  <cacheFields count="16">
    <cacheField name="MC-Particpant ID" numFmtId="0">
      <sharedItems/>
    </cacheField>
    <cacheField name="Time" numFmtId="164">
      <sharedItems count="17">
        <s v="11:13:00"/>
        <s v="12:26:00"/>
        <s v="8:22:00"/>
        <s v="10:26:00"/>
        <s v="11:33:00"/>
        <s v="11:36:00"/>
        <s v="11:46:00"/>
        <s v="11:48:00"/>
        <s v="11:48:01"/>
        <s v="13:16:02"/>
        <s v="15:02:05"/>
        <s v="14:57:00"/>
        <s v="16:01:00"/>
        <s v="16:10:01"/>
        <s v="16:20:02"/>
        <s v="15:05:06"/>
        <s v="18:00:00"/>
      </sharedItems>
    </cacheField>
    <cacheField name="Date of Redemtion" numFmtId="0">
      <sharedItems count="2">
        <s v="24/06/2023"/>
        <s v="24/07/2023"/>
      </sharedItems>
    </cacheField>
    <cacheField name="Sex OF participant" numFmtId="0">
      <sharedItems count="2">
        <s v="Male"/>
        <s v="Female"/>
      </sharedItems>
    </cacheField>
    <cacheField name="Age" numFmtId="0">
      <sharedItems containsSemiMixedTypes="0" containsString="0" containsNumber="1" containsInteger="1" minValue="22" maxValue="70"/>
    </cacheField>
    <cacheField name=" Residence" numFmtId="0">
      <sharedItems/>
    </cacheField>
    <cacheField name="Longitude " numFmtId="0">
      <sharedItems containsSemiMixedTypes="0" containsString="0" containsNumber="1" minValue="-0.21207526541140301" maxValue="-0.18996246842897899"/>
    </cacheField>
    <cacheField name="Latitude " numFmtId="0">
      <sharedItems containsSemiMixedTypes="0" containsString="0" containsNumber="1" minValue="5.5454711201187799" maxValue="5.5972043466545696"/>
    </cacheField>
    <cacheField name="Vendors Name" numFmtId="0">
      <sharedItems count="3">
        <s v="Fun  market "/>
        <s v="Happy market "/>
        <s v="Joy Market"/>
      </sharedItems>
    </cacheField>
    <cacheField name="Latitude 2" numFmtId="0">
      <sharedItems containsSemiMixedTypes="0" containsString="0" containsNumber="1" minValue="5.5600139999999998" maxValue="5.5600139999999998"/>
    </cacheField>
    <cacheField name="Longitude 2" numFmtId="0">
      <sharedItems containsSemiMixedTypes="0" containsString="0" containsNumber="1" minValue="-0.20574400000000001" maxValue="-0.20574400000000001"/>
    </cacheField>
    <cacheField name="Distance to acsses market in (Kilo meters)" numFmtId="0">
      <sharedItems containsSemiMixedTypes="0" containsString="0" containsNumber="1" minValue="0.26310856682936246" maxValue="4.4890605406663635"/>
    </cacheField>
    <cacheField name="Distance to acsses market in  (meters)" numFmtId="0">
      <sharedItems containsSemiMixedTypes="0" containsString="0" containsNumber="1" containsInteger="1" minValue="263" maxValue="4489" count="14">
        <n v="268"/>
        <n v="839"/>
        <n v="275"/>
        <n v="797"/>
        <n v="431"/>
        <n v="798"/>
        <n v="913"/>
        <n v="418"/>
        <n v="680"/>
        <n v="263"/>
        <n v="1719"/>
        <n v="1626"/>
        <n v="4489"/>
        <n v="409"/>
      </sharedItems>
    </cacheField>
    <cacheField name="Date And Time _x000a_( adjustable Date)" numFmtId="14">
      <sharedItems containsSemiMixedTypes="0" containsNonDate="0" containsDate="1" containsString="0" minDate="2023-06-18T00:00:00" maxDate="2023-08-19T00:00:00" count="3">
        <d v="2023-06-18T00:00:00"/>
        <d v="2023-07-18T00:00:00"/>
        <d v="2023-08-18T00:00:00"/>
      </sharedItems>
      <fieldGroup par="15" base="13">
        <rangePr groupBy="days" startDate="2023-06-18T00:00:00" endDate="2023-08-19T00:00:00"/>
        <groupItems count="368">
          <s v="&lt;6/18/2023"/>
          <s v="1-Jan"/>
          <s v="2-Jan"/>
          <s v="3-Jan"/>
          <s v="4-Jan"/>
          <s v="5-Jan"/>
          <s v="6-Jan"/>
          <s v="7-Jan"/>
          <s v="8-Jan"/>
          <s v="9-Jan"/>
          <s v="10-Jan"/>
          <s v="11-Jan"/>
          <s v="12-Jan"/>
          <s v="13-Jan"/>
          <s v="14-Jan"/>
          <s v="15-Jan"/>
          <s v="16-Jan"/>
          <s v="17-Jan"/>
          <s v="18-Jan"/>
          <s v="19-Jan"/>
          <s v="20-Jan"/>
          <s v="21-Jan"/>
          <s v="22-Jan"/>
          <s v="23-Jan"/>
          <s v="24-Jan"/>
          <s v="25-Jan"/>
          <s v="26-Jan"/>
          <s v="27-Jan"/>
          <s v="28-Jan"/>
          <s v="29-Jan"/>
          <s v="30-Jan"/>
          <s v="31-Jan"/>
          <s v="1-Feb"/>
          <s v="2-Feb"/>
          <s v="3-Feb"/>
          <s v="4-Feb"/>
          <s v="5-Feb"/>
          <s v="6-Feb"/>
          <s v="7-Feb"/>
          <s v="8-Feb"/>
          <s v="9-Feb"/>
          <s v="10-Feb"/>
          <s v="11-Feb"/>
          <s v="12-Feb"/>
          <s v="13-Feb"/>
          <s v="14-Feb"/>
          <s v="15-Feb"/>
          <s v="16-Feb"/>
          <s v="17-Feb"/>
          <s v="18-Feb"/>
          <s v="19-Feb"/>
          <s v="20-Feb"/>
          <s v="21-Feb"/>
          <s v="22-Feb"/>
          <s v="23-Feb"/>
          <s v="24-Feb"/>
          <s v="25-Feb"/>
          <s v="26-Feb"/>
          <s v="27-Feb"/>
          <s v="28-Feb"/>
          <s v="29-Feb"/>
          <s v="1-Mar"/>
          <s v="2-Mar"/>
          <s v="3-Mar"/>
          <s v="4-Mar"/>
          <s v="5-Mar"/>
          <s v="6-Mar"/>
          <s v="7-Mar"/>
          <s v="8-Mar"/>
          <s v="9-Mar"/>
          <s v="10-Mar"/>
          <s v="11-Mar"/>
          <s v="12-Mar"/>
          <s v="13-Mar"/>
          <s v="14-Mar"/>
          <s v="15-Mar"/>
          <s v="16-Mar"/>
          <s v="17-Mar"/>
          <s v="18-Mar"/>
          <s v="19-Mar"/>
          <s v="20-Mar"/>
          <s v="21-Mar"/>
          <s v="22-Mar"/>
          <s v="23-Mar"/>
          <s v="24-Mar"/>
          <s v="25-Mar"/>
          <s v="26-Mar"/>
          <s v="27-Mar"/>
          <s v="28-Mar"/>
          <s v="29-Mar"/>
          <s v="30-Mar"/>
          <s v="31-Mar"/>
          <s v="1-Apr"/>
          <s v="2-Apr"/>
          <s v="3-Apr"/>
          <s v="4-Apr"/>
          <s v="5-Apr"/>
          <s v="6-Apr"/>
          <s v="7-Apr"/>
          <s v="8-Apr"/>
          <s v="9-Apr"/>
          <s v="10-Apr"/>
          <s v="11-Apr"/>
          <s v="12-Apr"/>
          <s v="13-Apr"/>
          <s v="14-Apr"/>
          <s v="15-Apr"/>
          <s v="16-Apr"/>
          <s v="17-Apr"/>
          <s v="18-Apr"/>
          <s v="19-Apr"/>
          <s v="20-Apr"/>
          <s v="21-Apr"/>
          <s v="22-Apr"/>
          <s v="23-Apr"/>
          <s v="24-Apr"/>
          <s v="25-Apr"/>
          <s v="26-Apr"/>
          <s v="27-Apr"/>
          <s v="28-Apr"/>
          <s v="29-Apr"/>
          <s v="30-Apr"/>
          <s v="1-May"/>
          <s v="2-May"/>
          <s v="3-May"/>
          <s v="4-May"/>
          <s v="5-May"/>
          <s v="6-May"/>
          <s v="7-May"/>
          <s v="8-May"/>
          <s v="9-May"/>
          <s v="10-May"/>
          <s v="11-May"/>
          <s v="12-May"/>
          <s v="13-May"/>
          <s v="14-May"/>
          <s v="15-May"/>
          <s v="16-May"/>
          <s v="17-May"/>
          <s v="18-May"/>
          <s v="19-May"/>
          <s v="20-May"/>
          <s v="21-May"/>
          <s v="22-May"/>
          <s v="23-May"/>
          <s v="24-May"/>
          <s v="25-May"/>
          <s v="26-May"/>
          <s v="27-May"/>
          <s v="28-May"/>
          <s v="29-May"/>
          <s v="30-May"/>
          <s v="31-May"/>
          <s v="1-Jun"/>
          <s v="2-Jun"/>
          <s v="3-Jun"/>
          <s v="4-Jun"/>
          <s v="5-Jun"/>
          <s v="6-Jun"/>
          <s v="7-Jun"/>
          <s v="8-Jun"/>
          <s v="9-Jun"/>
          <s v="10-Jun"/>
          <s v="11-Jun"/>
          <s v="12-Jun"/>
          <s v="13-Jun"/>
          <s v="14-Jun"/>
          <s v="15-Jun"/>
          <s v="16-Jun"/>
          <s v="17-Jun"/>
          <s v="18-Jun"/>
          <s v="19-Jun"/>
          <s v="20-Jun"/>
          <s v="21-Jun"/>
          <s v="22-Jun"/>
          <s v="23-Jun"/>
          <s v="24-Jun"/>
          <s v="25-Jun"/>
          <s v="26-Jun"/>
          <s v="27-Jun"/>
          <s v="28-Jun"/>
          <s v="29-Jun"/>
          <s v="30-Jun"/>
          <s v="1-Jul"/>
          <s v="2-Jul"/>
          <s v="3-Jul"/>
          <s v="4-Jul"/>
          <s v="5-Jul"/>
          <s v="6-Jul"/>
          <s v="7-Jul"/>
          <s v="8-Jul"/>
          <s v="9-Jul"/>
          <s v="10-Jul"/>
          <s v="11-Jul"/>
          <s v="12-Jul"/>
          <s v="13-Jul"/>
          <s v="14-Jul"/>
          <s v="15-Jul"/>
          <s v="16-Jul"/>
          <s v="17-Jul"/>
          <s v="18-Jul"/>
          <s v="19-Jul"/>
          <s v="20-Jul"/>
          <s v="21-Jul"/>
          <s v="22-Jul"/>
          <s v="23-Jul"/>
          <s v="24-Jul"/>
          <s v="25-Jul"/>
          <s v="26-Jul"/>
          <s v="27-Jul"/>
          <s v="28-Jul"/>
          <s v="29-Jul"/>
          <s v="30-Jul"/>
          <s v="31-Jul"/>
          <s v="1-Aug"/>
          <s v="2-Aug"/>
          <s v="3-Aug"/>
          <s v="4-Aug"/>
          <s v="5-Aug"/>
          <s v="6-Aug"/>
          <s v="7-Aug"/>
          <s v="8-Aug"/>
          <s v="9-Aug"/>
          <s v="10-Aug"/>
          <s v="11-Aug"/>
          <s v="12-Aug"/>
          <s v="13-Aug"/>
          <s v="14-Aug"/>
          <s v="15-Aug"/>
          <s v="16-Aug"/>
          <s v="17-Aug"/>
          <s v="18-Aug"/>
          <s v="19-Aug"/>
          <s v="20-Aug"/>
          <s v="21-Aug"/>
          <s v="22-Aug"/>
          <s v="23-Aug"/>
          <s v="24-Aug"/>
          <s v="25-Aug"/>
          <s v="26-Aug"/>
          <s v="27-Aug"/>
          <s v="28-Aug"/>
          <s v="29-Aug"/>
          <s v="30-Aug"/>
          <s v="31-Aug"/>
          <s v="1-Sep"/>
          <s v="2-Sep"/>
          <s v="3-Sep"/>
          <s v="4-Sep"/>
          <s v="5-Sep"/>
          <s v="6-Sep"/>
          <s v="7-Sep"/>
          <s v="8-Sep"/>
          <s v="9-Sep"/>
          <s v="10-Sep"/>
          <s v="11-Sep"/>
          <s v="12-Sep"/>
          <s v="13-Sep"/>
          <s v="14-Sep"/>
          <s v="15-Sep"/>
          <s v="16-Sep"/>
          <s v="17-Sep"/>
          <s v="18-Sep"/>
          <s v="19-Sep"/>
          <s v="20-Sep"/>
          <s v="21-Sep"/>
          <s v="22-Sep"/>
          <s v="23-Sep"/>
          <s v="24-Sep"/>
          <s v="25-Sep"/>
          <s v="26-Sep"/>
          <s v="27-Sep"/>
          <s v="28-Sep"/>
          <s v="29-Sep"/>
          <s v="30-Sep"/>
          <s v="1-Oct"/>
          <s v="2-Oct"/>
          <s v="3-Oct"/>
          <s v="4-Oct"/>
          <s v="5-Oct"/>
          <s v="6-Oct"/>
          <s v="7-Oct"/>
          <s v="8-Oct"/>
          <s v="9-Oct"/>
          <s v="10-Oct"/>
          <s v="11-Oct"/>
          <s v="12-Oct"/>
          <s v="13-Oct"/>
          <s v="14-Oct"/>
          <s v="15-Oct"/>
          <s v="16-Oct"/>
          <s v="17-Oct"/>
          <s v="18-Oct"/>
          <s v="19-Oct"/>
          <s v="20-Oct"/>
          <s v="21-Oct"/>
          <s v="22-Oct"/>
          <s v="23-Oct"/>
          <s v="24-Oct"/>
          <s v="25-Oct"/>
          <s v="26-Oct"/>
          <s v="27-Oct"/>
          <s v="28-Oct"/>
          <s v="29-Oct"/>
          <s v="30-Oct"/>
          <s v="31-Oct"/>
          <s v="1-Nov"/>
          <s v="2-Nov"/>
          <s v="3-Nov"/>
          <s v="4-Nov"/>
          <s v="5-Nov"/>
          <s v="6-Nov"/>
          <s v="7-Nov"/>
          <s v="8-Nov"/>
          <s v="9-Nov"/>
          <s v="10-Nov"/>
          <s v="11-Nov"/>
          <s v="12-Nov"/>
          <s v="13-Nov"/>
          <s v="14-Nov"/>
          <s v="15-Nov"/>
          <s v="16-Nov"/>
          <s v="17-Nov"/>
          <s v="18-Nov"/>
          <s v="19-Nov"/>
          <s v="20-Nov"/>
          <s v="21-Nov"/>
          <s v="22-Nov"/>
          <s v="23-Nov"/>
          <s v="24-Nov"/>
          <s v="25-Nov"/>
          <s v="26-Nov"/>
          <s v="27-Nov"/>
          <s v="28-Nov"/>
          <s v="29-Nov"/>
          <s v="30-Nov"/>
          <s v="1-Dec"/>
          <s v="2-Dec"/>
          <s v="3-Dec"/>
          <s v="4-Dec"/>
          <s v="5-Dec"/>
          <s v="6-Dec"/>
          <s v="7-Dec"/>
          <s v="8-Dec"/>
          <s v="9-Dec"/>
          <s v="10-Dec"/>
          <s v="11-Dec"/>
          <s v="12-Dec"/>
          <s v="13-Dec"/>
          <s v="14-Dec"/>
          <s v="15-Dec"/>
          <s v="16-Dec"/>
          <s v="17-Dec"/>
          <s v="18-Dec"/>
          <s v="19-Dec"/>
          <s v="20-Dec"/>
          <s v="21-Dec"/>
          <s v="22-Dec"/>
          <s v="23-Dec"/>
          <s v="24-Dec"/>
          <s v="25-Dec"/>
          <s v="26-Dec"/>
          <s v="27-Dec"/>
          <s v="28-Dec"/>
          <s v="29-Dec"/>
          <s v="30-Dec"/>
          <s v="31-Dec"/>
          <s v="&gt;8/19/2023"/>
        </groupItems>
      </fieldGroup>
    </cacheField>
    <cacheField name="Adjustable Time" numFmtId="166">
      <sharedItems containsDate="1" containsMixedTypes="1" minDate="1899-12-30T08:06:24" maxDate="1899-12-30T23:07:24" count="16">
        <d v="1899-12-30T10:06:24"/>
        <s v="19:06:24 PM"/>
        <s v="17:06:24 PM"/>
        <d v="1899-12-30T12:06:24"/>
        <s v="13:06:24 PM"/>
        <d v="1899-12-30T11:06:24"/>
        <d v="1899-12-30T09:06:24"/>
        <d v="1899-12-30T08:06:24"/>
        <d v="1899-12-30T12:07:24"/>
        <s v="17:07:24 PM"/>
        <s v="16:07:24 PM"/>
        <s v="15:07:24 PM"/>
        <s v="14:07:24 PM"/>
        <d v="1899-12-30T08:07:24"/>
        <s v="20:07:24 PM"/>
        <d v="1899-12-30T23:07:24"/>
      </sharedItems>
    </cacheField>
    <cacheField name="Months" numFmtId="0" databaseField="0">
      <fieldGroup base="13">
        <rangePr groupBy="months" startDate="2023-06-18T00:00:00" endDate="2023-08-19T00:00:00"/>
        <groupItems count="14">
          <s v="&lt;6/18/2023"/>
          <s v="Jan"/>
          <s v="Feb"/>
          <s v="Mar"/>
          <s v="Apr"/>
          <s v="May"/>
          <s v="Jun"/>
          <s v="Jul"/>
          <s v="Aug"/>
          <s v="Sep"/>
          <s v="Oct"/>
          <s v="Nov"/>
          <s v="Dec"/>
          <s v="&gt;8/19/2023"/>
        </groupItems>
      </fieldGroup>
    </cacheField>
  </cacheFields>
  <extLst>
    <ext xmlns:x14="http://schemas.microsoft.com/office/spreadsheetml/2009/9/main" uri="{725AE2AE-9491-48be-B2B4-4EB974FC3084}">
      <x14:pivotCacheDefinition pivotCacheId="2074736259"/>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
  <r>
    <s v="MC-LB-0012345"/>
    <x v="0"/>
    <x v="0"/>
    <x v="0"/>
    <n v="25"/>
    <s v="Ghanna-Accara"/>
    <n v="-0.20664668179899501"/>
    <n v="5.5577741478887202"/>
    <x v="0"/>
    <n v="5.5600139999999998"/>
    <n v="-0.20574400000000001"/>
    <n v="0.26834925930834608"/>
    <x v="0"/>
    <x v="0"/>
    <x v="0"/>
  </r>
  <r>
    <s v="MC-LB-0012346"/>
    <x v="1"/>
    <x v="0"/>
    <x v="1"/>
    <n v="25"/>
    <s v="Ghanna-Accara"/>
    <n v="-0.21207526541140301"/>
    <n v="5.56416792895378"/>
    <x v="1"/>
    <n v="5.5600139999999998"/>
    <n v="-0.20574400000000001"/>
    <n v="0.83923427949844198"/>
    <x v="1"/>
    <x v="0"/>
    <x v="1"/>
  </r>
  <r>
    <s v="MC-LB-0012347"/>
    <x v="2"/>
    <x v="0"/>
    <x v="1"/>
    <n v="22"/>
    <s v="Ghanna-Accara"/>
    <n v="-0.20330707000584"/>
    <n v="5.5604746208361497"/>
    <x v="2"/>
    <n v="5.5600139999999998"/>
    <n v="-0.20574400000000001"/>
    <n v="0.27451967535447963"/>
    <x v="2"/>
    <x v="0"/>
    <x v="2"/>
  </r>
  <r>
    <s v="MC-LB-0012348"/>
    <x v="3"/>
    <x v="0"/>
    <x v="1"/>
    <n v="22"/>
    <s v="Ghanna-Accara"/>
    <n v="-0.198651552738982"/>
    <n v="5.5587568584511597"/>
    <x v="0"/>
    <n v="5.5600139999999998"/>
    <n v="-0.20574400000000001"/>
    <n v="0.79728475376627905"/>
    <x v="3"/>
    <x v="0"/>
    <x v="3"/>
  </r>
  <r>
    <s v="MC-LB-0012349"/>
    <x v="4"/>
    <x v="0"/>
    <x v="1"/>
    <n v="70"/>
    <s v="Ghanna-Accara"/>
    <n v="-0.207272476507811"/>
    <n v="5.5564505846065604"/>
    <x v="1"/>
    <n v="5.5600139999999998"/>
    <n v="-0.20574400000000001"/>
    <n v="0.43083194650590384"/>
    <x v="4"/>
    <x v="0"/>
    <x v="4"/>
  </r>
  <r>
    <s v="MC-LB-0012350"/>
    <x v="5"/>
    <x v="0"/>
    <x v="1"/>
    <n v="70"/>
    <s v="Ghanna-Accara"/>
    <n v="-0.20885201474329901"/>
    <n v="5.5664918632809401"/>
    <x v="2"/>
    <n v="5.5600139999999998"/>
    <n v="-0.20574400000000001"/>
    <n v="0.79821914731246446"/>
    <x v="5"/>
    <x v="0"/>
    <x v="5"/>
  </r>
  <r>
    <s v="MC-LB-0012351"/>
    <x v="6"/>
    <x v="0"/>
    <x v="0"/>
    <n v="25"/>
    <s v="Ghanna-Accara"/>
    <n v="-0.207133256438708"/>
    <n v="5.5519239448321498"/>
    <x v="0"/>
    <n v="5.5600139999999998"/>
    <n v="-0.20574400000000001"/>
    <n v="0.91261799253865883"/>
    <x v="6"/>
    <x v="0"/>
    <x v="6"/>
  </r>
  <r>
    <s v="MC-LB-0012352"/>
    <x v="7"/>
    <x v="0"/>
    <x v="0"/>
    <n v="25"/>
    <s v="Ghanna-Accara"/>
    <n v="-0.20952032165189199"/>
    <n v="5.5599972511204196"/>
    <x v="1"/>
    <n v="5.5600139999999998"/>
    <n v="-0.20574400000000001"/>
    <n v="0.41793640870310544"/>
    <x v="7"/>
    <x v="0"/>
    <x v="7"/>
  </r>
  <r>
    <s v="MC-LB-0012353"/>
    <x v="8"/>
    <x v="0"/>
    <x v="0"/>
    <n v="37"/>
    <s v="Ghanna-Accara"/>
    <n v="-0.21021847634736501"/>
    <n v="5.5642029864485698"/>
    <x v="2"/>
    <n v="5.5600139999999998"/>
    <n v="-0.20574400000000001"/>
    <n v="0.67984091593851548"/>
    <x v="8"/>
    <x v="0"/>
    <x v="0"/>
  </r>
  <r>
    <s v="MC-LB-0012354"/>
    <x v="9"/>
    <x v="0"/>
    <x v="0"/>
    <n v="37"/>
    <s v="Ghanna-Accara"/>
    <n v="-0.203700060724017"/>
    <n v="5.5612224715063103"/>
    <x v="0"/>
    <n v="5.5600139999999998"/>
    <n v="-0.20574400000000001"/>
    <n v="0.26310856682936246"/>
    <x v="9"/>
    <x v="0"/>
    <x v="5"/>
  </r>
  <r>
    <s v="MC-LB-0012355"/>
    <x v="10"/>
    <x v="1"/>
    <x v="1"/>
    <n v="45"/>
    <s v="Ghanna-Accara"/>
    <n v="-0.21101756375307301"/>
    <n v="5.5454711201187799"/>
    <x v="1"/>
    <n v="5.5600139999999998"/>
    <n v="-0.20574400000000001"/>
    <n v="1.7191952714182761"/>
    <x v="10"/>
    <x v="1"/>
    <x v="8"/>
  </r>
  <r>
    <s v="MC-LB-0012356"/>
    <x v="11"/>
    <x v="1"/>
    <x v="0"/>
    <n v="45"/>
    <s v="Ghanna-Accara"/>
    <n v="-0.21073099483215499"/>
    <n v="5.5462632913524601"/>
    <x v="2"/>
    <n v="5.5600139999999998"/>
    <n v="-0.20574400000000001"/>
    <n v="1.6255740565613952"/>
    <x v="11"/>
    <x v="1"/>
    <x v="9"/>
  </r>
  <r>
    <s v="MC-LB-0012357"/>
    <x v="12"/>
    <x v="1"/>
    <x v="1"/>
    <n v="26"/>
    <s v="Ghanna-Accara"/>
    <n v="-0.18996246842897899"/>
    <n v="5.5972043466545696"/>
    <x v="0"/>
    <n v="5.5600139999999998"/>
    <n v="-0.20574400000000001"/>
    <n v="4.4890605406663635"/>
    <x v="12"/>
    <x v="1"/>
    <x v="10"/>
  </r>
  <r>
    <s v="MC-LB-0012358"/>
    <x v="13"/>
    <x v="1"/>
    <x v="1"/>
    <n v="26"/>
    <s v="Ghanna-Accara"/>
    <n v="-0.20664668179899501"/>
    <n v="5.5577741478887202"/>
    <x v="1"/>
    <n v="5.5600139999999998"/>
    <n v="-0.20574400000000001"/>
    <n v="0.26834925930834608"/>
    <x v="0"/>
    <x v="1"/>
    <x v="11"/>
  </r>
  <r>
    <s v="MC-LB-0012359"/>
    <x v="14"/>
    <x v="1"/>
    <x v="1"/>
    <n v="43"/>
    <s v="Ghanna-Accara"/>
    <n v="-0.20330707000584"/>
    <n v="5.5604746208361497"/>
    <x v="2"/>
    <n v="5.5600139999999998"/>
    <n v="-0.20574400000000001"/>
    <n v="0.27451967535447963"/>
    <x v="2"/>
    <x v="2"/>
    <x v="12"/>
  </r>
  <r>
    <s v="MC-LB-0012360"/>
    <x v="10"/>
    <x v="1"/>
    <x v="0"/>
    <n v="43"/>
    <s v="Ghanna-Accara"/>
    <n v="-0.20952032165189199"/>
    <n v="5.5599972511204196"/>
    <x v="0"/>
    <n v="5.5600139999999998"/>
    <n v="-0.20574400000000001"/>
    <n v="0.41793640870310544"/>
    <x v="7"/>
    <x v="2"/>
    <x v="13"/>
  </r>
  <r>
    <s v="MC-LB-0012361"/>
    <x v="15"/>
    <x v="1"/>
    <x v="0"/>
    <n v="30"/>
    <s v="Ghanna-Accara"/>
    <n v="-0.203700060724017"/>
    <n v="5.5612224715063103"/>
    <x v="1"/>
    <n v="5.5600139999999998"/>
    <n v="-0.20574400000000001"/>
    <n v="0.26310856682936246"/>
    <x v="9"/>
    <x v="2"/>
    <x v="14"/>
  </r>
  <r>
    <s v="MC-LB-0012362"/>
    <x v="16"/>
    <x v="1"/>
    <x v="0"/>
    <n v="30"/>
    <s v="Ghanna-Accara"/>
    <n v="-0.20664668179899501"/>
    <n v="5.5564505846065604"/>
    <x v="2"/>
    <n v="5.5600139999999998"/>
    <n v="-0.20574400000000001"/>
    <n v="0.40863370307864488"/>
    <x v="13"/>
    <x v="2"/>
    <x v="1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83B1FDB9-B2E9-4D36-AA08-012698103A2A}" name="PivotTable1" cacheId="4712" applyNumberFormats="0" applyBorderFormats="0" applyFontFormats="0" applyPatternFormats="0" applyAlignmentFormats="0" applyWidthHeightFormats="1" dataCaption="Values" grandTotalCaption=" Total" updatedVersion="6" minRefreshableVersion="3" useAutoFormatting="1" itemPrintTitles="1" createdVersion="6" indent="0" outline="1" outlineData="1" multipleFieldFilters="0" chartFormat="25">
  <location ref="M64:Q82" firstHeaderRow="1" firstDataRow="2" firstDataCol="1"/>
  <pivotFields count="16">
    <pivotField dataField="1" showAll="0"/>
    <pivotField showAll="0">
      <items count="18">
        <item x="3"/>
        <item x="0"/>
        <item x="4"/>
        <item x="5"/>
        <item x="6"/>
        <item x="7"/>
        <item x="8"/>
        <item x="1"/>
        <item x="9"/>
        <item x="11"/>
        <item x="10"/>
        <item x="15"/>
        <item x="12"/>
        <item x="13"/>
        <item x="14"/>
        <item x="16"/>
        <item x="2"/>
        <item t="default"/>
      </items>
    </pivotField>
    <pivotField showAll="0">
      <items count="3">
        <item x="0"/>
        <item x="1"/>
        <item t="default"/>
      </items>
    </pivotField>
    <pivotField showAll="0"/>
    <pivotField showAll="0"/>
    <pivotField showAll="0"/>
    <pivotField showAll="0"/>
    <pivotField showAll="0"/>
    <pivotField showAll="0"/>
    <pivotField showAll="0"/>
    <pivotField showAll="0"/>
    <pivotField showAll="0"/>
    <pivotField showAll="0"/>
    <pivotField axis="axisCol"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axis="axisRow" showAll="0">
      <items count="17">
        <item x="4"/>
        <item x="12"/>
        <item x="11"/>
        <item x="10"/>
        <item x="2"/>
        <item x="9"/>
        <item x="1"/>
        <item x="14"/>
        <item x="7"/>
        <item x="13"/>
        <item x="6"/>
        <item x="0"/>
        <item x="5"/>
        <item x="3"/>
        <item x="8"/>
        <item x="15"/>
        <item t="default"/>
      </items>
    </pivotField>
    <pivotField showAll="0">
      <items count="15">
        <item sd="0" x="0"/>
        <item sd="0" x="1"/>
        <item sd="0" x="2"/>
        <item sd="0" x="3"/>
        <item sd="0" x="4"/>
        <item sd="0" x="5"/>
        <item sd="0" x="6"/>
        <item sd="0" x="7"/>
        <item sd="0" x="8"/>
        <item sd="0" x="9"/>
        <item sd="0" x="10"/>
        <item sd="0" x="11"/>
        <item sd="0" x="12"/>
        <item sd="0" x="13"/>
        <item t="default"/>
      </items>
    </pivotField>
  </pivotFields>
  <rowFields count="1">
    <field x="14"/>
  </rowFields>
  <rowItems count="17">
    <i>
      <x/>
    </i>
    <i>
      <x v="1"/>
    </i>
    <i>
      <x v="2"/>
    </i>
    <i>
      <x v="3"/>
    </i>
    <i>
      <x v="4"/>
    </i>
    <i>
      <x v="5"/>
    </i>
    <i>
      <x v="6"/>
    </i>
    <i>
      <x v="7"/>
    </i>
    <i>
      <x v="8"/>
    </i>
    <i>
      <x v="9"/>
    </i>
    <i>
      <x v="10"/>
    </i>
    <i>
      <x v="11"/>
    </i>
    <i>
      <x v="12"/>
    </i>
    <i>
      <x v="13"/>
    </i>
    <i>
      <x v="14"/>
    </i>
    <i>
      <x v="15"/>
    </i>
    <i t="grand">
      <x/>
    </i>
  </rowItems>
  <colFields count="1">
    <field x="13"/>
  </colFields>
  <colItems count="4">
    <i>
      <x v="170"/>
    </i>
    <i>
      <x v="200"/>
    </i>
    <i>
      <x v="231"/>
    </i>
    <i t="grand">
      <x/>
    </i>
  </colItems>
  <dataFields count="1">
    <dataField name="Count of MC-Particpant ID" fld="0" subtotal="count" baseField="0" baseItem="0"/>
  </dataFields>
  <chartFormats count="3">
    <chartFormat chart="24" format="6" series="1">
      <pivotArea type="data" outline="0" fieldPosition="0">
        <references count="2">
          <reference field="4294967294" count="1" selected="0">
            <x v="0"/>
          </reference>
          <reference field="13" count="1" selected="0">
            <x v="170"/>
          </reference>
        </references>
      </pivotArea>
    </chartFormat>
    <chartFormat chart="24" format="7" series="1">
      <pivotArea type="data" outline="0" fieldPosition="0">
        <references count="2">
          <reference field="4294967294" count="1" selected="0">
            <x v="0"/>
          </reference>
          <reference field="13" count="1" selected="0">
            <x v="200"/>
          </reference>
        </references>
      </pivotArea>
    </chartFormat>
    <chartFormat chart="24" format="8" series="1">
      <pivotArea type="data" outline="0" fieldPosition="0">
        <references count="2">
          <reference field="4294967294" count="1" selected="0">
            <x v="0"/>
          </reference>
          <reference field="13" count="1" selected="0">
            <x v="23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77D18FCD-3336-41A9-8642-9567101E7221}" name="PivotTable5" cacheId="471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5">
  <location ref="M32:P54" firstHeaderRow="1" firstDataRow="2" firstDataCol="1"/>
  <pivotFields count="16">
    <pivotField dataField="1" showAll="0"/>
    <pivotField showAll="0"/>
    <pivotField showAll="0"/>
    <pivotField axis="axisCol" showAll="0">
      <items count="3">
        <item x="1"/>
        <item x="0"/>
        <item t="default"/>
      </items>
    </pivotField>
    <pivotField showAll="0"/>
    <pivotField showAll="0"/>
    <pivotField showAll="0"/>
    <pivotField showAll="0"/>
    <pivotField axis="axisRow" showAll="0">
      <items count="4">
        <item x="0"/>
        <item x="1"/>
        <item x="2"/>
        <item t="default"/>
      </items>
    </pivotField>
    <pivotField showAll="0"/>
    <pivotField showAll="0"/>
    <pivotField showAll="0"/>
    <pivotField axis="axisRow" showAll="0">
      <items count="15">
        <item x="9"/>
        <item x="0"/>
        <item x="2"/>
        <item x="13"/>
        <item x="7"/>
        <item x="4"/>
        <item x="8"/>
        <item x="3"/>
        <item x="5"/>
        <item x="1"/>
        <item x="6"/>
        <item x="11"/>
        <item x="10"/>
        <item x="12"/>
        <item t="default"/>
      </items>
    </pivotField>
    <pivotField numFmtId="14" showAll="0"/>
    <pivotField showAll="0"/>
    <pivotField showAll="0" defaultSubtotal="0"/>
  </pivotFields>
  <rowFields count="2">
    <field x="8"/>
    <field x="12"/>
  </rowFields>
  <rowItems count="21">
    <i>
      <x/>
    </i>
    <i r="1">
      <x/>
    </i>
    <i r="1">
      <x v="1"/>
    </i>
    <i r="1">
      <x v="4"/>
    </i>
    <i r="1">
      <x v="7"/>
    </i>
    <i r="1">
      <x v="10"/>
    </i>
    <i r="1">
      <x v="13"/>
    </i>
    <i>
      <x v="1"/>
    </i>
    <i r="1">
      <x/>
    </i>
    <i r="1">
      <x v="1"/>
    </i>
    <i r="1">
      <x v="4"/>
    </i>
    <i r="1">
      <x v="5"/>
    </i>
    <i r="1">
      <x v="9"/>
    </i>
    <i r="1">
      <x v="12"/>
    </i>
    <i>
      <x v="2"/>
    </i>
    <i r="1">
      <x v="2"/>
    </i>
    <i r="1">
      <x v="3"/>
    </i>
    <i r="1">
      <x v="6"/>
    </i>
    <i r="1">
      <x v="8"/>
    </i>
    <i r="1">
      <x v="11"/>
    </i>
    <i t="grand">
      <x/>
    </i>
  </rowItems>
  <colFields count="1">
    <field x="3"/>
  </colFields>
  <colItems count="3">
    <i>
      <x/>
    </i>
    <i>
      <x v="1"/>
    </i>
    <i t="grand">
      <x/>
    </i>
  </colItems>
  <dataFields count="1">
    <dataField name="Count of MC-Particpant ID" fld="0" subtotal="count" baseField="0" baseItem="0"/>
  </dataFields>
  <chartFormats count="4">
    <chartFormat chart="0" format="0" series="1">
      <pivotArea type="data" outline="0" fieldPosition="0">
        <references count="2">
          <reference field="4294967294" count="1" selected="0">
            <x v="0"/>
          </reference>
          <reference field="3" count="1" selected="0">
            <x v="0"/>
          </reference>
        </references>
      </pivotArea>
    </chartFormat>
    <chartFormat chart="0" format="1" series="1">
      <pivotArea type="data" outline="0" fieldPosition="0">
        <references count="2">
          <reference field="4294967294" count="1" selected="0">
            <x v="0"/>
          </reference>
          <reference field="3" count="1" selected="0">
            <x v="1"/>
          </reference>
        </references>
      </pivotArea>
    </chartFormat>
    <chartFormat chart="4" format="4" series="1">
      <pivotArea type="data" outline="0" fieldPosition="0">
        <references count="2">
          <reference field="4294967294" count="1" selected="0">
            <x v="0"/>
          </reference>
          <reference field="3" count="1" selected="0">
            <x v="0"/>
          </reference>
        </references>
      </pivotArea>
    </chartFormat>
    <chartFormat chart="4" format="5" series="1">
      <pivotArea type="data" outline="0" fieldPosition="0">
        <references count="2">
          <reference field="4294967294" count="1" selected="0">
            <x v="0"/>
          </reference>
          <reference field="3"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AE6E480C-6B4B-4ECD-A3BD-BBFB552CDD5E}" name="PivotTable2" cacheId="471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26">
  <location ref="A3:E21" firstHeaderRow="1" firstDataRow="2" firstDataCol="1"/>
  <pivotFields count="16">
    <pivotField dataField="1" showAll="0"/>
    <pivotField showAll="0">
      <items count="18">
        <item x="3"/>
        <item x="0"/>
        <item x="4"/>
        <item x="5"/>
        <item x="6"/>
        <item x="7"/>
        <item x="8"/>
        <item x="1"/>
        <item x="9"/>
        <item x="11"/>
        <item x="10"/>
        <item x="15"/>
        <item x="12"/>
        <item x="13"/>
        <item x="14"/>
        <item x="16"/>
        <item x="2"/>
        <item t="default"/>
      </items>
    </pivotField>
    <pivotField showAll="0">
      <items count="3">
        <item x="0"/>
        <item x="1"/>
        <item t="default"/>
      </items>
    </pivotField>
    <pivotField showAll="0"/>
    <pivotField showAll="0"/>
    <pivotField showAll="0"/>
    <pivotField showAll="0"/>
    <pivotField showAll="0"/>
    <pivotField showAll="0"/>
    <pivotField showAll="0"/>
    <pivotField showAll="0"/>
    <pivotField showAll="0"/>
    <pivotField showAll="0"/>
    <pivotField axis="axisCol"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axis="axisRow" showAll="0">
      <items count="17">
        <item x="4"/>
        <item x="12"/>
        <item x="11"/>
        <item x="10"/>
        <item x="2"/>
        <item x="9"/>
        <item x="1"/>
        <item x="14"/>
        <item x="7"/>
        <item x="13"/>
        <item x="6"/>
        <item x="0"/>
        <item x="5"/>
        <item x="3"/>
        <item x="8"/>
        <item x="15"/>
        <item t="default"/>
      </items>
    </pivotField>
    <pivotField showAll="0">
      <items count="15">
        <item sd="0" x="0"/>
        <item sd="0" x="1"/>
        <item sd="0" x="2"/>
        <item sd="0" x="3"/>
        <item sd="0" x="4"/>
        <item sd="0" x="5"/>
        <item sd="0" x="6"/>
        <item sd="0" x="7"/>
        <item sd="0" x="8"/>
        <item sd="0" x="9"/>
        <item sd="0" x="10"/>
        <item sd="0" x="11"/>
        <item sd="0" x="12"/>
        <item sd="0" x="13"/>
        <item t="default"/>
      </items>
    </pivotField>
  </pivotFields>
  <rowFields count="1">
    <field x="14"/>
  </rowFields>
  <rowItems count="17">
    <i>
      <x/>
    </i>
    <i>
      <x v="1"/>
    </i>
    <i>
      <x v="2"/>
    </i>
    <i>
      <x v="3"/>
    </i>
    <i>
      <x v="4"/>
    </i>
    <i>
      <x v="5"/>
    </i>
    <i>
      <x v="6"/>
    </i>
    <i>
      <x v="7"/>
    </i>
    <i>
      <x v="8"/>
    </i>
    <i>
      <x v="9"/>
    </i>
    <i>
      <x v="10"/>
    </i>
    <i>
      <x v="11"/>
    </i>
    <i>
      <x v="12"/>
    </i>
    <i>
      <x v="13"/>
    </i>
    <i>
      <x v="14"/>
    </i>
    <i>
      <x v="15"/>
    </i>
    <i t="grand">
      <x/>
    </i>
  </rowItems>
  <colFields count="1">
    <field x="13"/>
  </colFields>
  <colItems count="4">
    <i>
      <x v="170"/>
    </i>
    <i>
      <x v="200"/>
    </i>
    <i>
      <x v="231"/>
    </i>
    <i t="grand">
      <x/>
    </i>
  </colItems>
  <dataFields count="1">
    <dataField name="Count of MC-Particpant ID" fld="0" subtotal="count" baseField="0" baseItem="0"/>
  </dataFields>
  <chartFormats count="3">
    <chartFormat chart="24" format="6" series="1">
      <pivotArea type="data" outline="0" fieldPosition="0">
        <references count="2">
          <reference field="4294967294" count="1" selected="0">
            <x v="0"/>
          </reference>
          <reference field="13" count="1" selected="0">
            <x v="170"/>
          </reference>
        </references>
      </pivotArea>
    </chartFormat>
    <chartFormat chart="24" format="7" series="1">
      <pivotArea type="data" outline="0" fieldPosition="0">
        <references count="2">
          <reference field="4294967294" count="1" selected="0">
            <x v="0"/>
          </reference>
          <reference field="13" count="1" selected="0">
            <x v="200"/>
          </reference>
        </references>
      </pivotArea>
    </chartFormat>
    <chartFormat chart="24" format="8" series="1">
      <pivotArea type="data" outline="0" fieldPosition="0">
        <references count="2">
          <reference field="4294967294" count="1" selected="0">
            <x v="0"/>
          </reference>
          <reference field="13" count="1" selected="0">
            <x v="23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4D60F601-323D-42C5-B63C-552A53C11AC5}" name="PivotTable3" cacheId="471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5">
  <location ref="A3:D25" firstHeaderRow="1" firstDataRow="2" firstDataCol="1"/>
  <pivotFields count="16">
    <pivotField dataField="1" showAll="0"/>
    <pivotField showAll="0"/>
    <pivotField showAll="0"/>
    <pivotField axis="axisCol" showAll="0">
      <items count="3">
        <item x="1"/>
        <item x="0"/>
        <item t="default"/>
      </items>
    </pivotField>
    <pivotField showAll="0"/>
    <pivotField showAll="0"/>
    <pivotField showAll="0"/>
    <pivotField showAll="0"/>
    <pivotField axis="axisRow" showAll="0">
      <items count="4">
        <item x="0"/>
        <item x="1"/>
        <item x="2"/>
        <item t="default"/>
      </items>
    </pivotField>
    <pivotField showAll="0"/>
    <pivotField showAll="0"/>
    <pivotField showAll="0"/>
    <pivotField axis="axisRow" showAll="0">
      <items count="15">
        <item x="9"/>
        <item x="0"/>
        <item x="2"/>
        <item x="13"/>
        <item x="7"/>
        <item x="4"/>
        <item x="8"/>
        <item x="3"/>
        <item x="5"/>
        <item x="1"/>
        <item x="6"/>
        <item x="11"/>
        <item x="10"/>
        <item x="12"/>
        <item t="default"/>
      </items>
    </pivotField>
    <pivotField numFmtId="14" showAll="0"/>
    <pivotField showAll="0"/>
    <pivotField showAll="0" defaultSubtotal="0"/>
  </pivotFields>
  <rowFields count="2">
    <field x="8"/>
    <field x="12"/>
  </rowFields>
  <rowItems count="21">
    <i>
      <x/>
    </i>
    <i r="1">
      <x/>
    </i>
    <i r="1">
      <x v="1"/>
    </i>
    <i r="1">
      <x v="4"/>
    </i>
    <i r="1">
      <x v="7"/>
    </i>
    <i r="1">
      <x v="10"/>
    </i>
    <i r="1">
      <x v="13"/>
    </i>
    <i>
      <x v="1"/>
    </i>
    <i r="1">
      <x/>
    </i>
    <i r="1">
      <x v="1"/>
    </i>
    <i r="1">
      <x v="4"/>
    </i>
    <i r="1">
      <x v="5"/>
    </i>
    <i r="1">
      <x v="9"/>
    </i>
    <i r="1">
      <x v="12"/>
    </i>
    <i>
      <x v="2"/>
    </i>
    <i r="1">
      <x v="2"/>
    </i>
    <i r="1">
      <x v="3"/>
    </i>
    <i r="1">
      <x v="6"/>
    </i>
    <i r="1">
      <x v="8"/>
    </i>
    <i r="1">
      <x v="11"/>
    </i>
    <i t="grand">
      <x/>
    </i>
  </rowItems>
  <colFields count="1">
    <field x="3"/>
  </colFields>
  <colItems count="3">
    <i>
      <x/>
    </i>
    <i>
      <x v="1"/>
    </i>
    <i t="grand">
      <x/>
    </i>
  </colItems>
  <dataFields count="1">
    <dataField name="Count of MC-Particpant ID" fld="0" subtotal="count" baseField="0" baseItem="0"/>
  </dataFields>
  <chartFormats count="4">
    <chartFormat chart="0" format="0" series="1">
      <pivotArea type="data" outline="0" fieldPosition="0">
        <references count="2">
          <reference field="4294967294" count="1" selected="0">
            <x v="0"/>
          </reference>
          <reference field="3" count="1" selected="0">
            <x v="0"/>
          </reference>
        </references>
      </pivotArea>
    </chartFormat>
    <chartFormat chart="0" format="1" series="1">
      <pivotArea type="data" outline="0" fieldPosition="0">
        <references count="2">
          <reference field="4294967294" count="1" selected="0">
            <x v="0"/>
          </reference>
          <reference field="3" count="1" selected="0">
            <x v="1"/>
          </reference>
        </references>
      </pivotArea>
    </chartFormat>
    <chartFormat chart="4" format="4" series="1">
      <pivotArea type="data" outline="0" fieldPosition="0">
        <references count="2">
          <reference field="4294967294" count="1" selected="0">
            <x v="0"/>
          </reference>
          <reference field="3" count="1" selected="0">
            <x v="0"/>
          </reference>
        </references>
      </pivotArea>
    </chartFormat>
    <chartFormat chart="4" format="5" series="1">
      <pivotArea type="data" outline="0" fieldPosition="0">
        <references count="2">
          <reference field="4294967294" count="1" selected="0">
            <x v="0"/>
          </reference>
          <reference field="3" count="1" selected="0">
            <x v="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Date_And_Time____adjustable_Date" xr10:uid="{7AC21070-2E20-4D42-AEBB-B57B637C3D92}" sourceName="Date And Time _x000a_( adjustable Date)">
  <pivotTables>
    <pivotTable tabId="10" name="PivotTable2"/>
    <pivotTable tabId="8" name="PivotTable1"/>
  </pivotTables>
  <data>
    <tabular pivotCacheId="2074736259">
      <items count="368">
        <i x="231" s="1"/>
        <i x="200" s="1"/>
        <i x="170" s="1"/>
        <i x="0" s="1" nd="1"/>
        <i x="367" s="1" nd="1"/>
        <i x="101" s="1" nd="1"/>
        <i x="223" s="1" nd="1"/>
        <i x="345" s="1" nd="1"/>
        <i x="41" s="1" nd="1"/>
        <i x="10" s="1" nd="1"/>
        <i x="192" s="1" nd="1"/>
        <i x="162" s="1" nd="1"/>
        <i x="70" s="1" nd="1"/>
        <i x="131" s="1" nd="1"/>
        <i x="315" s="1" nd="1"/>
        <i x="284" s="1" nd="1"/>
        <i x="254" s="1" nd="1"/>
        <i x="102" s="1" nd="1"/>
        <i x="224" s="1" nd="1"/>
        <i x="346" s="1" nd="1"/>
        <i x="42" s="1" nd="1"/>
        <i x="11" s="1" nd="1"/>
        <i x="193" s="1" nd="1"/>
        <i x="163" s="1" nd="1"/>
        <i x="71" s="1" nd="1"/>
        <i x="132" s="1" nd="1"/>
        <i x="316" s="1" nd="1"/>
        <i x="285" s="1" nd="1"/>
        <i x="255" s="1" nd="1"/>
        <i x="103" s="1" nd="1"/>
        <i x="225" s="1" nd="1"/>
        <i x="347" s="1" nd="1"/>
        <i x="43" s="1" nd="1"/>
        <i x="12" s="1" nd="1"/>
        <i x="194" s="1" nd="1"/>
        <i x="164" s="1" nd="1"/>
        <i x="72" s="1" nd="1"/>
        <i x="133" s="1" nd="1"/>
        <i x="317" s="1" nd="1"/>
        <i x="286" s="1" nd="1"/>
        <i x="256" s="1" nd="1"/>
        <i x="104" s="1" nd="1"/>
        <i x="226" s="1" nd="1"/>
        <i x="348" s="1" nd="1"/>
        <i x="44" s="1" nd="1"/>
        <i x="13" s="1" nd="1"/>
        <i x="195" s="1" nd="1"/>
        <i x="165" s="1" nd="1"/>
        <i x="73" s="1" nd="1"/>
        <i x="134" s="1" nd="1"/>
        <i x="318" s="1" nd="1"/>
        <i x="287" s="1" nd="1"/>
        <i x="257" s="1" nd="1"/>
        <i x="105" s="1" nd="1"/>
        <i x="227" s="1" nd="1"/>
        <i x="349" s="1" nd="1"/>
        <i x="45" s="1" nd="1"/>
        <i x="14" s="1" nd="1"/>
        <i x="196" s="1" nd="1"/>
        <i x="166" s="1" nd="1"/>
        <i x="74" s="1" nd="1"/>
        <i x="135" s="1" nd="1"/>
        <i x="319" s="1" nd="1"/>
        <i x="288" s="1" nd="1"/>
        <i x="258" s="1" nd="1"/>
        <i x="106" s="1" nd="1"/>
        <i x="228" s="1" nd="1"/>
        <i x="350" s="1" nd="1"/>
        <i x="46" s="1" nd="1"/>
        <i x="15" s="1" nd="1"/>
        <i x="197" s="1" nd="1"/>
        <i x="167" s="1" nd="1"/>
        <i x="75" s="1" nd="1"/>
        <i x="136" s="1" nd="1"/>
        <i x="320" s="1" nd="1"/>
        <i x="289" s="1" nd="1"/>
        <i x="259" s="1" nd="1"/>
        <i x="107" s="1" nd="1"/>
        <i x="229" s="1" nd="1"/>
        <i x="351" s="1" nd="1"/>
        <i x="47" s="1" nd="1"/>
        <i x="16" s="1" nd="1"/>
        <i x="198" s="1" nd="1"/>
        <i x="168" s="1" nd="1"/>
        <i x="76" s="1" nd="1"/>
        <i x="137" s="1" nd="1"/>
        <i x="321" s="1" nd="1"/>
        <i x="290" s="1" nd="1"/>
        <i x="260" s="1" nd="1"/>
        <i x="108" s="1" nd="1"/>
        <i x="230" s="1" nd="1"/>
        <i x="352" s="1" nd="1"/>
        <i x="48" s="1" nd="1"/>
        <i x="17" s="1" nd="1"/>
        <i x="199" s="1" nd="1"/>
        <i x="169" s="1" nd="1"/>
        <i x="77" s="1" nd="1"/>
        <i x="138" s="1" nd="1"/>
        <i x="322" s="1" nd="1"/>
        <i x="291" s="1" nd="1"/>
        <i x="261" s="1" nd="1"/>
        <i x="109" s="1" nd="1"/>
        <i x="353" s="1" nd="1"/>
        <i x="49" s="1" nd="1"/>
        <i x="18" s="1" nd="1"/>
        <i x="78" s="1" nd="1"/>
        <i x="139" s="1" nd="1"/>
        <i x="323" s="1" nd="1"/>
        <i x="292" s="1" nd="1"/>
        <i x="262" s="1" nd="1"/>
        <i x="110" s="1" nd="1"/>
        <i x="232" s="1" nd="1"/>
        <i x="354" s="1" nd="1"/>
        <i x="50" s="1" nd="1"/>
        <i x="19" s="1" nd="1"/>
        <i x="201" s="1" nd="1"/>
        <i x="171" s="1" nd="1"/>
        <i x="79" s="1" nd="1"/>
        <i x="140" s="1" nd="1"/>
        <i x="324" s="1" nd="1"/>
        <i x="293" s="1" nd="1"/>
        <i x="263" s="1" nd="1"/>
        <i x="92" s="1" nd="1"/>
        <i x="214" s="1" nd="1"/>
        <i x="336" s="1" nd="1"/>
        <i x="32" s="1" nd="1"/>
        <i x="1" s="1" nd="1"/>
        <i x="183" s="1" nd="1"/>
        <i x="153" s="1" nd="1"/>
        <i x="61" s="1" nd="1"/>
        <i x="122" s="1" nd="1"/>
        <i x="306" s="1" nd="1"/>
        <i x="275" s="1" nd="1"/>
        <i x="245" s="1" nd="1"/>
        <i x="111" s="1" nd="1"/>
        <i x="233" s="1" nd="1"/>
        <i x="355" s="1" nd="1"/>
        <i x="51" s="1" nd="1"/>
        <i x="20" s="1" nd="1"/>
        <i x="202" s="1" nd="1"/>
        <i x="172" s="1" nd="1"/>
        <i x="80" s="1" nd="1"/>
        <i x="141" s="1" nd="1"/>
        <i x="325" s="1" nd="1"/>
        <i x="294" s="1" nd="1"/>
        <i x="264" s="1" nd="1"/>
        <i x="112" s="1" nd="1"/>
        <i x="234" s="1" nd="1"/>
        <i x="356" s="1" nd="1"/>
        <i x="52" s="1" nd="1"/>
        <i x="21" s="1" nd="1"/>
        <i x="203" s="1" nd="1"/>
        <i x="173" s="1" nd="1"/>
        <i x="81" s="1" nd="1"/>
        <i x="142" s="1" nd="1"/>
        <i x="326" s="1" nd="1"/>
        <i x="295" s="1" nd="1"/>
        <i x="265" s="1" nd="1"/>
        <i x="113" s="1" nd="1"/>
        <i x="235" s="1" nd="1"/>
        <i x="357" s="1" nd="1"/>
        <i x="53" s="1" nd="1"/>
        <i x="22" s="1" nd="1"/>
        <i x="204" s="1" nd="1"/>
        <i x="174" s="1" nd="1"/>
        <i x="82" s="1" nd="1"/>
        <i x="143" s="1" nd="1"/>
        <i x="327" s="1" nd="1"/>
        <i x="296" s="1" nd="1"/>
        <i x="266" s="1" nd="1"/>
        <i x="114" s="1" nd="1"/>
        <i x="236" s="1" nd="1"/>
        <i x="358" s="1" nd="1"/>
        <i x="54" s="1" nd="1"/>
        <i x="23" s="1" nd="1"/>
        <i x="205" s="1" nd="1"/>
        <i x="175" s="1" nd="1"/>
        <i x="83" s="1" nd="1"/>
        <i x="144" s="1" nd="1"/>
        <i x="328" s="1" nd="1"/>
        <i x="297" s="1" nd="1"/>
        <i x="267" s="1" nd="1"/>
        <i x="115" s="1" nd="1"/>
        <i x="237" s="1" nd="1"/>
        <i x="359" s="1" nd="1"/>
        <i x="55" s="1" nd="1"/>
        <i x="24" s="1" nd="1"/>
        <i x="206" s="1" nd="1"/>
        <i x="176" s="1" nd="1"/>
        <i x="84" s="1" nd="1"/>
        <i x="145" s="1" nd="1"/>
        <i x="329" s="1" nd="1"/>
        <i x="298" s="1" nd="1"/>
        <i x="268" s="1" nd="1"/>
        <i x="116" s="1" nd="1"/>
        <i x="238" s="1" nd="1"/>
        <i x="360" s="1" nd="1"/>
        <i x="56" s="1" nd="1"/>
        <i x="25" s="1" nd="1"/>
        <i x="207" s="1" nd="1"/>
        <i x="177" s="1" nd="1"/>
        <i x="85" s="1" nd="1"/>
        <i x="146" s="1" nd="1"/>
        <i x="330" s="1" nd="1"/>
        <i x="299" s="1" nd="1"/>
        <i x="269" s="1" nd="1"/>
        <i x="117" s="1" nd="1"/>
        <i x="239" s="1" nd="1"/>
        <i x="361" s="1" nd="1"/>
        <i x="57" s="1" nd="1"/>
        <i x="26" s="1" nd="1"/>
        <i x="208" s="1" nd="1"/>
        <i x="178" s="1" nd="1"/>
        <i x="86" s="1" nd="1"/>
        <i x="147" s="1" nd="1"/>
        <i x="331" s="1" nd="1"/>
        <i x="300" s="1" nd="1"/>
        <i x="270" s="1" nd="1"/>
        <i x="118" s="1" nd="1"/>
        <i x="240" s="1" nd="1"/>
        <i x="362" s="1" nd="1"/>
        <i x="58" s="1" nd="1"/>
        <i x="27" s="1" nd="1"/>
        <i x="209" s="1" nd="1"/>
        <i x="179" s="1" nd="1"/>
        <i x="87" s="1" nd="1"/>
        <i x="148" s="1" nd="1"/>
        <i x="332" s="1" nd="1"/>
        <i x="301" s="1" nd="1"/>
        <i x="271" s="1" nd="1"/>
        <i x="119" s="1" nd="1"/>
        <i x="241" s="1" nd="1"/>
        <i x="363" s="1" nd="1"/>
        <i x="59" s="1" nd="1"/>
        <i x="28" s="1" nd="1"/>
        <i x="210" s="1" nd="1"/>
        <i x="180" s="1" nd="1"/>
        <i x="88" s="1" nd="1"/>
        <i x="149" s="1" nd="1"/>
        <i x="333" s="1" nd="1"/>
        <i x="302" s="1" nd="1"/>
        <i x="272" s="1" nd="1"/>
        <i x="120" s="1" nd="1"/>
        <i x="242" s="1" nd="1"/>
        <i x="364" s="1" nd="1"/>
        <i x="60" s="1" nd="1"/>
        <i x="29" s="1" nd="1"/>
        <i x="211" s="1" nd="1"/>
        <i x="181" s="1" nd="1"/>
        <i x="89" s="1" nd="1"/>
        <i x="150" s="1" nd="1"/>
        <i x="334" s="1" nd="1"/>
        <i x="303" s="1" nd="1"/>
        <i x="273" s="1" nd="1"/>
        <i x="93" s="1" nd="1"/>
        <i x="215" s="1" nd="1"/>
        <i x="337" s="1" nd="1"/>
        <i x="33" s="1" nd="1"/>
        <i x="2" s="1" nd="1"/>
        <i x="184" s="1" nd="1"/>
        <i x="154" s="1" nd="1"/>
        <i x="62" s="1" nd="1"/>
        <i x="123" s="1" nd="1"/>
        <i x="307" s="1" nd="1"/>
        <i x="276" s="1" nd="1"/>
        <i x="246" s="1" nd="1"/>
        <i x="121" s="1" nd="1"/>
        <i x="243" s="1" nd="1"/>
        <i x="365" s="1" nd="1"/>
        <i x="30" s="1" nd="1"/>
        <i x="212" s="1" nd="1"/>
        <i x="182" s="1" nd="1"/>
        <i x="90" s="1" nd="1"/>
        <i x="151" s="1" nd="1"/>
        <i x="335" s="1" nd="1"/>
        <i x="304" s="1" nd="1"/>
        <i x="274" s="1" nd="1"/>
        <i x="244" s="1" nd="1"/>
        <i x="366" s="1" nd="1"/>
        <i x="31" s="1" nd="1"/>
        <i x="213" s="1" nd="1"/>
        <i x="91" s="1" nd="1"/>
        <i x="152" s="1" nd="1"/>
        <i x="305" s="1" nd="1"/>
        <i x="94" s="1" nd="1"/>
        <i x="216" s="1" nd="1"/>
        <i x="338" s="1" nd="1"/>
        <i x="34" s="1" nd="1"/>
        <i x="3" s="1" nd="1"/>
        <i x="185" s="1" nd="1"/>
        <i x="155" s="1" nd="1"/>
        <i x="63" s="1" nd="1"/>
        <i x="124" s="1" nd="1"/>
        <i x="308" s="1" nd="1"/>
        <i x="277" s="1" nd="1"/>
        <i x="247" s="1" nd="1"/>
        <i x="95" s="1" nd="1"/>
        <i x="217" s="1" nd="1"/>
        <i x="339" s="1" nd="1"/>
        <i x="35" s="1" nd="1"/>
        <i x="4" s="1" nd="1"/>
        <i x="186" s="1" nd="1"/>
        <i x="156" s="1" nd="1"/>
        <i x="64" s="1" nd="1"/>
        <i x="125" s="1" nd="1"/>
        <i x="309" s="1" nd="1"/>
        <i x="278" s="1" nd="1"/>
        <i x="248" s="1" nd="1"/>
        <i x="96" s="1" nd="1"/>
        <i x="218" s="1" nd="1"/>
        <i x="340" s="1" nd="1"/>
        <i x="36" s="1" nd="1"/>
        <i x="5" s="1" nd="1"/>
        <i x="187" s="1" nd="1"/>
        <i x="157" s="1" nd="1"/>
        <i x="65" s="1" nd="1"/>
        <i x="126" s="1" nd="1"/>
        <i x="310" s="1" nd="1"/>
        <i x="279" s="1" nd="1"/>
        <i x="249" s="1" nd="1"/>
        <i x="97" s="1" nd="1"/>
        <i x="219" s="1" nd="1"/>
        <i x="341" s="1" nd="1"/>
        <i x="37" s="1" nd="1"/>
        <i x="6" s="1" nd="1"/>
        <i x="188" s="1" nd="1"/>
        <i x="158" s="1" nd="1"/>
        <i x="66" s="1" nd="1"/>
        <i x="127" s="1" nd="1"/>
        <i x="311" s="1" nd="1"/>
        <i x="280" s="1" nd="1"/>
        <i x="250" s="1" nd="1"/>
        <i x="98" s="1" nd="1"/>
        <i x="220" s="1" nd="1"/>
        <i x="342" s="1" nd="1"/>
        <i x="38" s="1" nd="1"/>
        <i x="7" s="1" nd="1"/>
        <i x="189" s="1" nd="1"/>
        <i x="159" s="1" nd="1"/>
        <i x="67" s="1" nd="1"/>
        <i x="128" s="1" nd="1"/>
        <i x="312" s="1" nd="1"/>
        <i x="281" s="1" nd="1"/>
        <i x="251" s="1" nd="1"/>
        <i x="99" s="1" nd="1"/>
        <i x="221" s="1" nd="1"/>
        <i x="343" s="1" nd="1"/>
        <i x="39" s="1" nd="1"/>
        <i x="8" s="1" nd="1"/>
        <i x="190" s="1" nd="1"/>
        <i x="160" s="1" nd="1"/>
        <i x="68" s="1" nd="1"/>
        <i x="129" s="1" nd="1"/>
        <i x="313" s="1" nd="1"/>
        <i x="282" s="1" nd="1"/>
        <i x="252" s="1" nd="1"/>
        <i x="100" s="1" nd="1"/>
        <i x="222" s="1" nd="1"/>
        <i x="344" s="1" nd="1"/>
        <i x="40" s="1" nd="1"/>
        <i x="9" s="1" nd="1"/>
        <i x="191" s="1" nd="1"/>
        <i x="161" s="1" nd="1"/>
        <i x="69" s="1" nd="1"/>
        <i x="130" s="1" nd="1"/>
        <i x="314" s="1" nd="1"/>
        <i x="283" s="1" nd="1"/>
        <i x="253" s="1" nd="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Vendors_Name" xr10:uid="{79660256-72AD-4E52-8CC4-4102DA006994}" sourceName="Vendors Name">
  <pivotTables>
    <pivotTable tabId="11" name="PivotTable3"/>
    <pivotTable tabId="8" name="PivotTable5"/>
  </pivotTables>
  <data>
    <tabular pivotCacheId="2074736259">
      <items count="3">
        <i x="0" s="1"/>
        <i x="1" s="1"/>
        <i x="2" s="1"/>
      </items>
    </tabular>
  </data>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ex_OF_participant1" xr10:uid="{540A310C-B993-4A64-8200-746D550E6F2D}" sourceName="Sex OF participant">
  <pivotTables>
    <pivotTable tabId="11" name="PivotTable3"/>
    <pivotTable tabId="8" name="PivotTable5"/>
  </pivotTables>
  <data>
    <tabular pivotCacheId="2074736259">
      <items count="2">
        <i x="1" s="1"/>
        <i x="0"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Date And Time _x000a_( adjustable Date)" xr10:uid="{00922BCE-5ACA-4040-BB24-F43070B8279E}" cache="Slicer_Date_And_Time____adjustable_Date" caption="Date And Time _x000a_( adjustable Date)" columnCount="3" style="SlicerStyleDark1" rowHeight="234950"/>
  <slicer name="Vendors Name" xr10:uid="{023DC96D-7D3F-4BBF-90DE-CC20C0DD80F5}" cache="Slicer_Vendors_Name" caption="Vendors Name" columnCount="3" style="SlicerStyleDark1" rowHeight="234950"/>
  <slicer name="Sex OF participant 1" xr10:uid="{2FD6DE19-845B-4953-93DE-B4E21A00F2B2}" cache="Slicer_Sex_OF_participant1" caption="Sex OF participant" columnCount="2" style="SlicerStyleDark1" rowHeight="23495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microsoft.com/office/2007/relationships/slicer" Target="../slicers/slicer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ivotTable" Target="../pivotTables/pivotTable3.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1ADC5C-AE9A-4F75-8C70-5E9BC56EEDC8}">
  <sheetPr>
    <tabColor rgb="FF2EBC82"/>
  </sheetPr>
  <dimension ref="A4:F19"/>
  <sheetViews>
    <sheetView tabSelected="1" zoomScale="85" zoomScaleNormal="85" workbookViewId="0">
      <pane ySplit="9" topLeftCell="A10" activePane="bottomLeft" state="frozen"/>
      <selection pane="bottomLeft" activeCell="A10" sqref="A10:D10"/>
    </sheetView>
  </sheetViews>
  <sheetFormatPr defaultColWidth="9.140625" defaultRowHeight="15" customHeight="1"/>
  <cols>
    <col min="1" max="1" width="35.85546875" style="1" customWidth="1"/>
    <col min="2" max="2" width="10.28515625" style="1" customWidth="1"/>
    <col min="3" max="3" width="28.28515625" style="1" customWidth="1"/>
    <col min="4" max="4" width="146" style="1" customWidth="1"/>
    <col min="5" max="16384" width="9.140625" style="1"/>
  </cols>
  <sheetData>
    <row r="4" spans="1:6">
      <c r="C4" s="2"/>
    </row>
    <row r="6" spans="1:6">
      <c r="A6" s="62" t="s">
        <v>0</v>
      </c>
      <c r="B6" s="62"/>
      <c r="C6" s="62"/>
      <c r="D6" s="62"/>
    </row>
    <row r="7" spans="1:6" ht="18" customHeight="1">
      <c r="A7" s="62"/>
      <c r="B7" s="62"/>
      <c r="C7" s="62"/>
      <c r="D7" s="62"/>
      <c r="F7" s="3"/>
    </row>
    <row r="8" spans="1:6" ht="18" customHeight="1">
      <c r="A8" s="40"/>
      <c r="B8" s="40"/>
      <c r="C8" s="40"/>
      <c r="D8" s="40"/>
      <c r="F8" s="3"/>
    </row>
    <row r="9" spans="1:6" ht="15.6" customHeight="1">
      <c r="A9" s="81" t="s">
        <v>1</v>
      </c>
      <c r="B9" s="56"/>
      <c r="C9" s="30"/>
      <c r="D9" s="40"/>
      <c r="F9" s="3"/>
    </row>
    <row r="10" spans="1:6" ht="127.9" customHeight="1">
      <c r="A10" s="61" t="s">
        <v>2</v>
      </c>
      <c r="B10" s="61"/>
      <c r="C10" s="61"/>
      <c r="D10" s="61"/>
    </row>
    <row r="11" spans="1:6" ht="124.5" customHeight="1">
      <c r="A11" s="63" t="s">
        <v>3</v>
      </c>
      <c r="B11" s="57" t="s">
        <v>4</v>
      </c>
      <c r="C11" s="58"/>
      <c r="D11" s="58"/>
    </row>
    <row r="12" spans="1:6" ht="60.75" customHeight="1">
      <c r="A12" s="63"/>
      <c r="B12" s="59" t="s">
        <v>5</v>
      </c>
      <c r="C12" s="60"/>
      <c r="D12" s="60"/>
    </row>
    <row r="13" spans="1:6" ht="23.25" customHeight="1">
      <c r="A13" s="7" t="s">
        <v>6</v>
      </c>
      <c r="C13" s="4"/>
      <c r="D13" s="4"/>
    </row>
    <row r="14" spans="1:6">
      <c r="C14" s="5"/>
      <c r="E14" s="4"/>
      <c r="F14" s="4"/>
    </row>
    <row r="15" spans="1:6">
      <c r="E15" s="4"/>
      <c r="F15" s="4"/>
    </row>
    <row r="16" spans="1:6">
      <c r="E16" s="4"/>
      <c r="F16" s="4"/>
    </row>
    <row r="19" spans="5:5" ht="15.75" customHeight="1">
      <c r="E19" s="6"/>
    </row>
  </sheetData>
  <mergeCells count="5">
    <mergeCell ref="B11:D11"/>
    <mergeCell ref="B12:D12"/>
    <mergeCell ref="A10:D10"/>
    <mergeCell ref="A6:D7"/>
    <mergeCell ref="A11:A12"/>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8C78A8-652F-471D-ACE7-8AAF14BCA861}">
  <sheetPr>
    <tabColor rgb="FF152E9F"/>
  </sheetPr>
  <dimension ref="A1:F43"/>
  <sheetViews>
    <sheetView zoomScale="85" zoomScaleNormal="85" workbookViewId="0">
      <pane ySplit="9" topLeftCell="A10" activePane="bottomLeft" state="frozen"/>
      <selection pane="bottomLeft" activeCell="B13" sqref="B13"/>
    </sheetView>
  </sheetViews>
  <sheetFormatPr defaultColWidth="9.140625" defaultRowHeight="14.45"/>
  <cols>
    <col min="1" max="1" width="2.7109375" style="13" customWidth="1"/>
    <col min="2" max="2" width="20" style="1" customWidth="1"/>
    <col min="3" max="3" width="148.42578125" style="1" customWidth="1"/>
    <col min="4" max="16384" width="9.140625" style="1"/>
  </cols>
  <sheetData>
    <row r="1" spans="1:6" ht="14.65" customHeight="1"/>
    <row r="2" spans="1:6" ht="14.65" customHeight="1"/>
    <row r="3" spans="1:6" ht="14.65" customHeight="1"/>
    <row r="5" spans="1:6" ht="14.65" customHeight="1"/>
    <row r="6" spans="1:6" ht="14.65" customHeight="1"/>
    <row r="7" spans="1:6" ht="18" customHeight="1">
      <c r="A7" s="62" t="s">
        <v>0</v>
      </c>
      <c r="B7" s="62"/>
      <c r="C7" s="62"/>
      <c r="D7" s="12"/>
      <c r="E7" s="12"/>
      <c r="F7" s="3"/>
    </row>
    <row r="8" spans="1:6" ht="23.65" customHeight="1">
      <c r="B8" s="64" t="s">
        <v>7</v>
      </c>
      <c r="C8" s="64"/>
      <c r="F8" s="3"/>
    </row>
    <row r="9" spans="1:6" ht="27" customHeight="1">
      <c r="B9" s="64"/>
      <c r="C9" s="64"/>
    </row>
    <row r="10" spans="1:6" ht="218.25" customHeight="1">
      <c r="A10" s="8">
        <v>1</v>
      </c>
      <c r="B10" s="10" t="s">
        <v>8</v>
      </c>
      <c r="C10" s="9" t="s">
        <v>9</v>
      </c>
    </row>
    <row r="11" spans="1:6" ht="50.25" customHeight="1">
      <c r="A11" s="8">
        <v>2</v>
      </c>
      <c r="B11" s="10" t="s">
        <v>10</v>
      </c>
      <c r="C11" s="14" t="s">
        <v>11</v>
      </c>
    </row>
    <row r="12" spans="1:6" ht="377.1" customHeight="1">
      <c r="A12" s="8">
        <v>3</v>
      </c>
      <c r="B12" s="10" t="s">
        <v>12</v>
      </c>
      <c r="C12" s="11" t="s">
        <v>13</v>
      </c>
    </row>
    <row r="43" ht="15" customHeight="1"/>
  </sheetData>
  <mergeCells count="2">
    <mergeCell ref="A7:C7"/>
    <mergeCell ref="B8:C9"/>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5E3ED-5E87-42AC-B7E2-89602ABA22A9}">
  <sheetPr>
    <tabColor rgb="FF2EBC82"/>
  </sheetPr>
  <dimension ref="A1:W28"/>
  <sheetViews>
    <sheetView topLeftCell="D1" zoomScale="80" zoomScaleNormal="80" workbookViewId="0">
      <pane ySplit="9" topLeftCell="A10" activePane="bottomLeft" state="frozen"/>
      <selection pane="bottomLeft" activeCell="O28" sqref="O28"/>
    </sheetView>
  </sheetViews>
  <sheetFormatPr defaultColWidth="9.140625" defaultRowHeight="14.45"/>
  <cols>
    <col min="1" max="1" width="18.42578125" style="1" bestFit="1" customWidth="1"/>
    <col min="2" max="2" width="9.7109375" style="1" customWidth="1"/>
    <col min="3" max="3" width="20.140625" style="1" bestFit="1" customWidth="1"/>
    <col min="4" max="4" width="20" style="1" bestFit="1" customWidth="1"/>
    <col min="5" max="5" width="4.85546875" style="1" bestFit="1" customWidth="1"/>
    <col min="6" max="6" width="15.140625" style="1" bestFit="1" customWidth="1"/>
    <col min="7" max="7" width="14.42578125" style="38" bestFit="1" customWidth="1"/>
    <col min="8" max="8" width="13.7109375" style="38" bestFit="1" customWidth="1"/>
    <col min="9" max="9" width="14.140625" style="1" bestFit="1" customWidth="1"/>
    <col min="10" max="10" width="9.28515625" style="1" bestFit="1" customWidth="1"/>
    <col min="11" max="11" width="10.140625" style="1" bestFit="1" customWidth="1"/>
    <col min="12" max="12" width="25.42578125" style="1" bestFit="1" customWidth="1"/>
    <col min="13" max="13" width="31.28515625" style="1" customWidth="1"/>
    <col min="14" max="14" width="20.85546875" style="1" customWidth="1"/>
    <col min="15" max="15" width="16.85546875" style="1" customWidth="1"/>
    <col min="16" max="16384" width="9.140625" style="1"/>
  </cols>
  <sheetData>
    <row r="1" spans="1:23">
      <c r="G1" s="1"/>
      <c r="H1" s="1"/>
    </row>
    <row r="2" spans="1:23">
      <c r="G2" s="1"/>
      <c r="H2" s="1"/>
    </row>
    <row r="3" spans="1:23">
      <c r="G3" s="1"/>
      <c r="H3" s="1"/>
    </row>
    <row r="4" spans="1:23">
      <c r="C4" s="2"/>
      <c r="G4" s="1"/>
      <c r="H4" s="1"/>
    </row>
    <row r="5" spans="1:23">
      <c r="G5" s="1"/>
      <c r="H5" s="1"/>
    </row>
    <row r="6" spans="1:23">
      <c r="G6" s="1"/>
      <c r="H6" s="1"/>
    </row>
    <row r="7" spans="1:23" s="12" customFormat="1" ht="18" customHeight="1">
      <c r="A7" s="70" t="s">
        <v>0</v>
      </c>
      <c r="B7" s="70"/>
      <c r="C7" s="70"/>
      <c r="D7" s="70"/>
      <c r="E7" s="1"/>
      <c r="F7" s="3"/>
      <c r="G7" s="1"/>
      <c r="H7" s="1"/>
      <c r="I7" s="1"/>
      <c r="J7" s="1"/>
      <c r="K7" s="1"/>
      <c r="L7" s="1"/>
      <c r="M7" s="1"/>
      <c r="N7" s="1"/>
      <c r="O7" s="1"/>
      <c r="P7" s="1"/>
      <c r="Q7" s="1"/>
      <c r="R7" s="1"/>
      <c r="S7" s="1"/>
      <c r="T7" s="1"/>
      <c r="U7" s="1"/>
      <c r="V7" s="1"/>
      <c r="W7" s="1"/>
    </row>
    <row r="8" spans="1:23" ht="24" thickBot="1">
      <c r="A8" s="69" t="s">
        <v>14</v>
      </c>
      <c r="B8" s="69"/>
      <c r="C8" s="69"/>
      <c r="D8" s="69"/>
      <c r="E8" s="69"/>
      <c r="F8" s="69"/>
      <c r="G8" s="69"/>
      <c r="H8" s="69"/>
      <c r="I8" s="69"/>
      <c r="J8" s="69"/>
      <c r="K8" s="69"/>
      <c r="L8" s="69"/>
      <c r="M8" s="69"/>
      <c r="N8" s="69"/>
      <c r="O8" s="69"/>
    </row>
    <row r="9" spans="1:23" ht="15" thickBot="1">
      <c r="A9" s="24"/>
      <c r="B9" s="25"/>
      <c r="C9" s="65" t="s">
        <v>15</v>
      </c>
      <c r="D9" s="65"/>
      <c r="E9" s="65"/>
      <c r="F9" s="65"/>
      <c r="G9" s="65"/>
      <c r="H9" s="65"/>
      <c r="I9" s="65"/>
      <c r="J9" s="65"/>
      <c r="K9" s="66"/>
      <c r="L9" s="65" t="s">
        <v>16</v>
      </c>
      <c r="M9" s="65"/>
      <c r="N9" s="67"/>
      <c r="O9" s="68"/>
    </row>
    <row r="10" spans="1:23" ht="29.25" customHeight="1" thickBot="1">
      <c r="A10" s="41" t="s">
        <v>17</v>
      </c>
      <c r="B10" s="42" t="s">
        <v>18</v>
      </c>
      <c r="C10" s="43" t="s">
        <v>19</v>
      </c>
      <c r="D10" s="43" t="s">
        <v>20</v>
      </c>
      <c r="E10" s="43" t="s">
        <v>21</v>
      </c>
      <c r="F10" s="43" t="s">
        <v>22</v>
      </c>
      <c r="G10" s="43" t="s">
        <v>23</v>
      </c>
      <c r="H10" s="43" t="s">
        <v>24</v>
      </c>
      <c r="I10" s="43" t="s">
        <v>25</v>
      </c>
      <c r="J10" s="43" t="s">
        <v>24</v>
      </c>
      <c r="K10" s="44" t="s">
        <v>23</v>
      </c>
      <c r="L10" s="45" t="s">
        <v>26</v>
      </c>
      <c r="M10" s="46" t="s">
        <v>27</v>
      </c>
      <c r="N10" s="47" t="s">
        <v>28</v>
      </c>
      <c r="O10" s="48" t="s">
        <v>29</v>
      </c>
    </row>
    <row r="11" spans="1:23">
      <c r="A11" s="15" t="s">
        <v>30</v>
      </c>
      <c r="B11" s="16" t="s">
        <v>31</v>
      </c>
      <c r="C11" s="17" t="s">
        <v>32</v>
      </c>
      <c r="D11" s="15" t="s">
        <v>33</v>
      </c>
      <c r="E11" s="15">
        <v>25</v>
      </c>
      <c r="F11" s="15" t="s">
        <v>34</v>
      </c>
      <c r="G11" s="18">
        <v>-0.20664668179899501</v>
      </c>
      <c r="H11" s="18">
        <v>5.5577741478887202</v>
      </c>
      <c r="I11" s="15" t="s">
        <v>35</v>
      </c>
      <c r="J11" s="15">
        <v>5.5600139999999998</v>
      </c>
      <c r="K11" s="15">
        <v>-0.20574400000000001</v>
      </c>
      <c r="L11" s="49">
        <f>ACOS(COS(RADIANS(90-H11))*COS(RADIANS(90-J11))+SIN(RADIANS(90-H11))*SIN(RADIANS(90-J11))*COS(RADIANS(G11-K11)))*6371</f>
        <v>0.26834925930834608</v>
      </c>
      <c r="M11" s="50">
        <f>ROUND(L11*1000,0)</f>
        <v>268</v>
      </c>
      <c r="N11" s="20">
        <v>45095</v>
      </c>
      <c r="O11" s="21">
        <v>0.42111111111111116</v>
      </c>
    </row>
    <row r="12" spans="1:23">
      <c r="A12" s="15" t="s">
        <v>36</v>
      </c>
      <c r="B12" s="16" t="s">
        <v>37</v>
      </c>
      <c r="C12" s="19" t="s">
        <v>32</v>
      </c>
      <c r="D12" s="15" t="s">
        <v>38</v>
      </c>
      <c r="E12" s="15">
        <v>25</v>
      </c>
      <c r="F12" s="15" t="s">
        <v>34</v>
      </c>
      <c r="G12" s="18">
        <v>-0.21207526541140301</v>
      </c>
      <c r="H12" s="18">
        <v>5.56416792895378</v>
      </c>
      <c r="I12" s="15" t="s">
        <v>39</v>
      </c>
      <c r="J12" s="15">
        <v>5.5600139999999998</v>
      </c>
      <c r="K12" s="15">
        <v>-0.20574400000000001</v>
      </c>
      <c r="L12" s="49">
        <f t="shared" ref="L12:L28" si="0">ACOS(COS(RADIANS(90-H12))*COS(RADIANS(90-J12))+SIN(RADIANS(90-H12))*SIN(RADIANS(90-J12))*COS(RADIANS(G12-K12)))*6371</f>
        <v>0.83923427949844198</v>
      </c>
      <c r="M12" s="51">
        <f t="shared" ref="M12:M28" si="1">ROUND(L12*1000,0)</f>
        <v>839</v>
      </c>
      <c r="N12" s="22">
        <v>45095</v>
      </c>
      <c r="O12" s="23" t="s">
        <v>40</v>
      </c>
    </row>
    <row r="13" spans="1:23">
      <c r="A13" s="15" t="s">
        <v>41</v>
      </c>
      <c r="B13" s="16" t="s">
        <v>42</v>
      </c>
      <c r="C13" s="19" t="s">
        <v>32</v>
      </c>
      <c r="D13" s="15" t="s">
        <v>38</v>
      </c>
      <c r="E13" s="15">
        <v>22</v>
      </c>
      <c r="F13" s="15" t="s">
        <v>34</v>
      </c>
      <c r="G13" s="18">
        <v>-0.20330707000584</v>
      </c>
      <c r="H13" s="18">
        <v>5.5604746208361497</v>
      </c>
      <c r="I13" s="15" t="s">
        <v>43</v>
      </c>
      <c r="J13" s="15">
        <v>5.5600139999999998</v>
      </c>
      <c r="K13" s="15">
        <v>-0.20574400000000001</v>
      </c>
      <c r="L13" s="49">
        <f t="shared" si="0"/>
        <v>0.27451967535447963</v>
      </c>
      <c r="M13" s="51">
        <f t="shared" si="1"/>
        <v>275</v>
      </c>
      <c r="N13" s="22">
        <v>45095</v>
      </c>
      <c r="O13" s="23" t="s">
        <v>44</v>
      </c>
    </row>
    <row r="14" spans="1:23">
      <c r="A14" s="15" t="s">
        <v>45</v>
      </c>
      <c r="B14" s="16" t="s">
        <v>46</v>
      </c>
      <c r="C14" s="19" t="s">
        <v>32</v>
      </c>
      <c r="D14" s="15" t="s">
        <v>38</v>
      </c>
      <c r="E14" s="15">
        <v>22</v>
      </c>
      <c r="F14" s="15" t="s">
        <v>34</v>
      </c>
      <c r="G14" s="18">
        <v>-0.198651552738982</v>
      </c>
      <c r="H14" s="18">
        <v>5.5587568584511597</v>
      </c>
      <c r="I14" s="15" t="s">
        <v>35</v>
      </c>
      <c r="J14" s="15">
        <v>5.5600139999999998</v>
      </c>
      <c r="K14" s="15">
        <v>-0.20574400000000001</v>
      </c>
      <c r="L14" s="49">
        <f t="shared" si="0"/>
        <v>0.79728475376627905</v>
      </c>
      <c r="M14" s="51">
        <f t="shared" si="1"/>
        <v>797</v>
      </c>
      <c r="N14" s="22">
        <v>45095</v>
      </c>
      <c r="O14" s="23">
        <v>0.50444444444444447</v>
      </c>
    </row>
    <row r="15" spans="1:23">
      <c r="A15" s="15" t="s">
        <v>47</v>
      </c>
      <c r="B15" s="16" t="s">
        <v>48</v>
      </c>
      <c r="C15" s="19" t="s">
        <v>32</v>
      </c>
      <c r="D15" s="15" t="s">
        <v>38</v>
      </c>
      <c r="E15" s="15">
        <v>70</v>
      </c>
      <c r="F15" s="15" t="s">
        <v>34</v>
      </c>
      <c r="G15" s="18">
        <v>-0.207272476507811</v>
      </c>
      <c r="H15" s="18">
        <v>5.5564505846065604</v>
      </c>
      <c r="I15" s="15" t="s">
        <v>39</v>
      </c>
      <c r="J15" s="15">
        <v>5.5600139999999998</v>
      </c>
      <c r="K15" s="15">
        <v>-0.20574400000000001</v>
      </c>
      <c r="L15" s="49">
        <f t="shared" si="0"/>
        <v>0.43083194650590384</v>
      </c>
      <c r="M15" s="51">
        <f t="shared" si="1"/>
        <v>431</v>
      </c>
      <c r="N15" s="22">
        <v>45095</v>
      </c>
      <c r="O15" s="23" t="s">
        <v>49</v>
      </c>
    </row>
    <row r="16" spans="1:23">
      <c r="A16" s="15" t="s">
        <v>50</v>
      </c>
      <c r="B16" s="16" t="s">
        <v>51</v>
      </c>
      <c r="C16" s="19" t="s">
        <v>32</v>
      </c>
      <c r="D16" s="15" t="s">
        <v>38</v>
      </c>
      <c r="E16" s="15">
        <v>70</v>
      </c>
      <c r="F16" s="15" t="s">
        <v>34</v>
      </c>
      <c r="G16" s="18">
        <v>-0.20885201474329901</v>
      </c>
      <c r="H16" s="18">
        <v>5.5664918632809401</v>
      </c>
      <c r="I16" s="15" t="s">
        <v>43</v>
      </c>
      <c r="J16" s="15">
        <v>5.5600139999999998</v>
      </c>
      <c r="K16" s="15">
        <v>-0.20574400000000001</v>
      </c>
      <c r="L16" s="49">
        <f t="shared" si="0"/>
        <v>0.79821914731246446</v>
      </c>
      <c r="M16" s="51">
        <f t="shared" si="1"/>
        <v>798</v>
      </c>
      <c r="N16" s="22">
        <v>45095</v>
      </c>
      <c r="O16" s="23">
        <v>0.46277777777777779</v>
      </c>
    </row>
    <row r="17" spans="1:15">
      <c r="A17" s="15" t="s">
        <v>52</v>
      </c>
      <c r="B17" s="16" t="s">
        <v>53</v>
      </c>
      <c r="C17" s="19" t="s">
        <v>32</v>
      </c>
      <c r="D17" s="15" t="s">
        <v>33</v>
      </c>
      <c r="E17" s="15">
        <v>25</v>
      </c>
      <c r="F17" s="15" t="s">
        <v>34</v>
      </c>
      <c r="G17" s="18">
        <v>-0.207133256438708</v>
      </c>
      <c r="H17" s="18">
        <v>5.5519239448321498</v>
      </c>
      <c r="I17" s="15" t="s">
        <v>35</v>
      </c>
      <c r="J17" s="15">
        <v>5.5600139999999998</v>
      </c>
      <c r="K17" s="15">
        <v>-0.20574400000000001</v>
      </c>
      <c r="L17" s="49">
        <f t="shared" si="0"/>
        <v>0.91261799253865883</v>
      </c>
      <c r="M17" s="51">
        <f t="shared" si="1"/>
        <v>913</v>
      </c>
      <c r="N17" s="22">
        <v>45095</v>
      </c>
      <c r="O17" s="23">
        <v>0.37944444444444447</v>
      </c>
    </row>
    <row r="18" spans="1:15">
      <c r="A18" s="15" t="s">
        <v>54</v>
      </c>
      <c r="B18" s="16" t="s">
        <v>55</v>
      </c>
      <c r="C18" s="19" t="s">
        <v>32</v>
      </c>
      <c r="D18" s="15" t="s">
        <v>33</v>
      </c>
      <c r="E18" s="15">
        <v>25</v>
      </c>
      <c r="F18" s="15" t="s">
        <v>34</v>
      </c>
      <c r="G18" s="18">
        <v>-0.20952032165189199</v>
      </c>
      <c r="H18" s="18">
        <v>5.5599972511204196</v>
      </c>
      <c r="I18" s="15" t="s">
        <v>39</v>
      </c>
      <c r="J18" s="15">
        <v>5.5600139999999998</v>
      </c>
      <c r="K18" s="15">
        <v>-0.20574400000000001</v>
      </c>
      <c r="L18" s="49">
        <f t="shared" si="0"/>
        <v>0.41793640870310544</v>
      </c>
      <c r="M18" s="51">
        <f t="shared" si="1"/>
        <v>418</v>
      </c>
      <c r="N18" s="22">
        <v>45095</v>
      </c>
      <c r="O18" s="23">
        <v>0.33777777777777779</v>
      </c>
    </row>
    <row r="19" spans="1:15">
      <c r="A19" s="15" t="s">
        <v>56</v>
      </c>
      <c r="B19" s="16" t="s">
        <v>57</v>
      </c>
      <c r="C19" s="19" t="s">
        <v>32</v>
      </c>
      <c r="D19" s="15" t="s">
        <v>33</v>
      </c>
      <c r="E19" s="15">
        <v>37</v>
      </c>
      <c r="F19" s="15" t="s">
        <v>34</v>
      </c>
      <c r="G19" s="18">
        <v>-0.21021847634736501</v>
      </c>
      <c r="H19" s="18">
        <v>5.5642029864485698</v>
      </c>
      <c r="I19" s="15" t="s">
        <v>43</v>
      </c>
      <c r="J19" s="15">
        <v>5.5600139999999998</v>
      </c>
      <c r="K19" s="15">
        <v>-0.20574400000000001</v>
      </c>
      <c r="L19" s="49">
        <f t="shared" si="0"/>
        <v>0.67984091593851548</v>
      </c>
      <c r="M19" s="51">
        <f t="shared" si="1"/>
        <v>680</v>
      </c>
      <c r="N19" s="22">
        <v>45095</v>
      </c>
      <c r="O19" s="23">
        <v>0.42111111111111116</v>
      </c>
    </row>
    <row r="20" spans="1:15">
      <c r="A20" s="15" t="s">
        <v>58</v>
      </c>
      <c r="B20" s="16" t="s">
        <v>59</v>
      </c>
      <c r="C20" s="19" t="s">
        <v>32</v>
      </c>
      <c r="D20" s="15" t="s">
        <v>33</v>
      </c>
      <c r="E20" s="15">
        <v>37</v>
      </c>
      <c r="F20" s="15" t="s">
        <v>34</v>
      </c>
      <c r="G20" s="18">
        <v>-0.203700060724017</v>
      </c>
      <c r="H20" s="18">
        <v>5.5612224715063103</v>
      </c>
      <c r="I20" s="15" t="s">
        <v>35</v>
      </c>
      <c r="J20" s="15">
        <v>5.5600139999999998</v>
      </c>
      <c r="K20" s="15">
        <v>-0.20574400000000001</v>
      </c>
      <c r="L20" s="49">
        <f t="shared" si="0"/>
        <v>0.26310856682936246</v>
      </c>
      <c r="M20" s="51">
        <f t="shared" si="1"/>
        <v>263</v>
      </c>
      <c r="N20" s="22">
        <v>45095</v>
      </c>
      <c r="O20" s="23">
        <v>0.46277777777777779</v>
      </c>
    </row>
    <row r="21" spans="1:15">
      <c r="A21" s="15" t="s">
        <v>60</v>
      </c>
      <c r="B21" s="16" t="s">
        <v>61</v>
      </c>
      <c r="C21" s="19" t="s">
        <v>62</v>
      </c>
      <c r="D21" s="15" t="s">
        <v>38</v>
      </c>
      <c r="E21" s="15">
        <v>45</v>
      </c>
      <c r="F21" s="15" t="s">
        <v>34</v>
      </c>
      <c r="G21" s="18">
        <v>-0.21101756375307301</v>
      </c>
      <c r="H21" s="18">
        <v>5.5454711201187799</v>
      </c>
      <c r="I21" s="15" t="s">
        <v>39</v>
      </c>
      <c r="J21" s="15">
        <v>5.5600139999999998</v>
      </c>
      <c r="K21" s="15">
        <v>-0.20574400000000001</v>
      </c>
      <c r="L21" s="49">
        <f t="shared" si="0"/>
        <v>1.7191952714182761</v>
      </c>
      <c r="M21" s="51">
        <f t="shared" si="1"/>
        <v>1719</v>
      </c>
      <c r="N21" s="22">
        <v>45125</v>
      </c>
      <c r="O21" s="23">
        <v>0.50513888888888892</v>
      </c>
    </row>
    <row r="22" spans="1:15">
      <c r="A22" s="15" t="s">
        <v>63</v>
      </c>
      <c r="B22" s="16" t="s">
        <v>64</v>
      </c>
      <c r="C22" s="19" t="s">
        <v>62</v>
      </c>
      <c r="D22" s="15" t="s">
        <v>33</v>
      </c>
      <c r="E22" s="15">
        <v>45</v>
      </c>
      <c r="F22" s="15" t="s">
        <v>34</v>
      </c>
      <c r="G22" s="18">
        <v>-0.21073099483215499</v>
      </c>
      <c r="H22" s="18">
        <v>5.5462632913524601</v>
      </c>
      <c r="I22" s="15" t="s">
        <v>43</v>
      </c>
      <c r="J22" s="15">
        <v>5.5600139999999998</v>
      </c>
      <c r="K22" s="15">
        <v>-0.20574400000000001</v>
      </c>
      <c r="L22" s="49">
        <f t="shared" si="0"/>
        <v>1.6255740565613952</v>
      </c>
      <c r="M22" s="51">
        <f t="shared" si="1"/>
        <v>1626</v>
      </c>
      <c r="N22" s="22">
        <v>45125</v>
      </c>
      <c r="O22" s="23" t="s">
        <v>65</v>
      </c>
    </row>
    <row r="23" spans="1:15">
      <c r="A23" s="15" t="s">
        <v>66</v>
      </c>
      <c r="B23" s="16" t="s">
        <v>67</v>
      </c>
      <c r="C23" s="19" t="s">
        <v>62</v>
      </c>
      <c r="D23" s="15" t="s">
        <v>38</v>
      </c>
      <c r="E23" s="15">
        <v>26</v>
      </c>
      <c r="F23" s="15" t="s">
        <v>34</v>
      </c>
      <c r="G23" s="18">
        <v>-0.18996246842897899</v>
      </c>
      <c r="H23" s="18">
        <v>5.5972043466545696</v>
      </c>
      <c r="I23" s="15" t="s">
        <v>35</v>
      </c>
      <c r="J23" s="15">
        <v>5.5600139999999998</v>
      </c>
      <c r="K23" s="15">
        <v>-0.20574400000000001</v>
      </c>
      <c r="L23" s="49">
        <f t="shared" si="0"/>
        <v>4.4890605406663635</v>
      </c>
      <c r="M23" s="51">
        <f t="shared" si="1"/>
        <v>4489</v>
      </c>
      <c r="N23" s="22">
        <v>45125</v>
      </c>
      <c r="O23" s="23" t="s">
        <v>68</v>
      </c>
    </row>
    <row r="24" spans="1:15">
      <c r="A24" s="15" t="s">
        <v>69</v>
      </c>
      <c r="B24" s="16" t="s">
        <v>70</v>
      </c>
      <c r="C24" s="19" t="s">
        <v>62</v>
      </c>
      <c r="D24" s="15" t="s">
        <v>38</v>
      </c>
      <c r="E24" s="15">
        <v>26</v>
      </c>
      <c r="F24" s="15" t="s">
        <v>34</v>
      </c>
      <c r="G24" s="18">
        <v>-0.20664668179899501</v>
      </c>
      <c r="H24" s="18">
        <v>5.5577741478887202</v>
      </c>
      <c r="I24" s="15" t="s">
        <v>39</v>
      </c>
      <c r="J24" s="15">
        <v>5.5600139999999998</v>
      </c>
      <c r="K24" s="15">
        <v>-0.20574400000000001</v>
      </c>
      <c r="L24" s="49">
        <f t="shared" si="0"/>
        <v>0.26834925930834608</v>
      </c>
      <c r="M24" s="51">
        <f t="shared" si="1"/>
        <v>268</v>
      </c>
      <c r="N24" s="22">
        <v>45125</v>
      </c>
      <c r="O24" s="23" t="s">
        <v>71</v>
      </c>
    </row>
    <row r="25" spans="1:15">
      <c r="A25" s="15" t="s">
        <v>72</v>
      </c>
      <c r="B25" s="16" t="s">
        <v>73</v>
      </c>
      <c r="C25" s="19" t="s">
        <v>62</v>
      </c>
      <c r="D25" s="15" t="s">
        <v>38</v>
      </c>
      <c r="E25" s="15">
        <v>43</v>
      </c>
      <c r="F25" s="15" t="s">
        <v>34</v>
      </c>
      <c r="G25" s="18">
        <v>-0.20330707000584</v>
      </c>
      <c r="H25" s="18">
        <v>5.5604746208361497</v>
      </c>
      <c r="I25" s="15" t="s">
        <v>43</v>
      </c>
      <c r="J25" s="15">
        <v>5.5600139999999998</v>
      </c>
      <c r="K25" s="15">
        <v>-0.20574400000000001</v>
      </c>
      <c r="L25" s="49">
        <f t="shared" si="0"/>
        <v>0.27451967535447963</v>
      </c>
      <c r="M25" s="51">
        <f t="shared" si="1"/>
        <v>275</v>
      </c>
      <c r="N25" s="22">
        <v>45156</v>
      </c>
      <c r="O25" s="23" t="s">
        <v>74</v>
      </c>
    </row>
    <row r="26" spans="1:15">
      <c r="A26" s="15" t="s">
        <v>75</v>
      </c>
      <c r="B26" s="16" t="s">
        <v>61</v>
      </c>
      <c r="C26" s="19" t="s">
        <v>62</v>
      </c>
      <c r="D26" s="15" t="s">
        <v>33</v>
      </c>
      <c r="E26" s="15">
        <v>43</v>
      </c>
      <c r="F26" s="15" t="s">
        <v>34</v>
      </c>
      <c r="G26" s="18">
        <v>-0.20952032165189199</v>
      </c>
      <c r="H26" s="18">
        <v>5.5599972511204196</v>
      </c>
      <c r="I26" s="15" t="s">
        <v>35</v>
      </c>
      <c r="J26" s="15">
        <v>5.5600139999999998</v>
      </c>
      <c r="K26" s="15">
        <v>-0.20574400000000001</v>
      </c>
      <c r="L26" s="49">
        <f t="shared" si="0"/>
        <v>0.41793640870310544</v>
      </c>
      <c r="M26" s="51">
        <f t="shared" si="1"/>
        <v>418</v>
      </c>
      <c r="N26" s="22">
        <v>45156</v>
      </c>
      <c r="O26" s="23">
        <v>0.33847222222222223</v>
      </c>
    </row>
    <row r="27" spans="1:15">
      <c r="A27" s="15" t="s">
        <v>76</v>
      </c>
      <c r="B27" s="16" t="s">
        <v>77</v>
      </c>
      <c r="C27" s="19" t="s">
        <v>62</v>
      </c>
      <c r="D27" s="15" t="s">
        <v>33</v>
      </c>
      <c r="E27" s="15">
        <v>30</v>
      </c>
      <c r="F27" s="15" t="s">
        <v>34</v>
      </c>
      <c r="G27" s="18">
        <v>-0.203700060724017</v>
      </c>
      <c r="H27" s="18">
        <v>5.5612224715063103</v>
      </c>
      <c r="I27" s="15" t="s">
        <v>39</v>
      </c>
      <c r="J27" s="15">
        <v>5.5600139999999998</v>
      </c>
      <c r="K27" s="15">
        <v>-0.20574400000000001</v>
      </c>
      <c r="L27" s="49">
        <f t="shared" si="0"/>
        <v>0.26310856682936246</v>
      </c>
      <c r="M27" s="51">
        <f t="shared" si="1"/>
        <v>263</v>
      </c>
      <c r="N27" s="22">
        <v>45156</v>
      </c>
      <c r="O27" s="23" t="s">
        <v>78</v>
      </c>
    </row>
    <row r="28" spans="1:15" ht="15" thickBot="1">
      <c r="A28" s="15" t="s">
        <v>79</v>
      </c>
      <c r="B28" s="16" t="s">
        <v>80</v>
      </c>
      <c r="C28" s="19" t="s">
        <v>62</v>
      </c>
      <c r="D28" s="15" t="s">
        <v>33</v>
      </c>
      <c r="E28" s="15">
        <v>30</v>
      </c>
      <c r="F28" s="15" t="s">
        <v>34</v>
      </c>
      <c r="G28" s="18">
        <v>-0.20664668179899501</v>
      </c>
      <c r="H28" s="18">
        <v>5.5564505846065604</v>
      </c>
      <c r="I28" s="15" t="s">
        <v>43</v>
      </c>
      <c r="J28" s="15">
        <v>5.5600139999999998</v>
      </c>
      <c r="K28" s="15">
        <v>-0.20574400000000001</v>
      </c>
      <c r="L28" s="52">
        <f t="shared" si="0"/>
        <v>0.40863370307864488</v>
      </c>
      <c r="M28" s="53">
        <f t="shared" si="1"/>
        <v>409</v>
      </c>
      <c r="N28" s="22">
        <v>45156</v>
      </c>
      <c r="O28" s="23">
        <v>0.96347222222222229</v>
      </c>
    </row>
  </sheetData>
  <mergeCells count="4">
    <mergeCell ref="C9:K9"/>
    <mergeCell ref="L9:O9"/>
    <mergeCell ref="A8:O8"/>
    <mergeCell ref="A7:D7"/>
  </mergeCells>
  <phoneticPr fontId="1" type="noConversion"/>
  <conditionalFormatting sqref="A10:A28">
    <cfRule type="duplicateValues" dxfId="0" priority="1"/>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A9F41-22BD-49A4-9111-4AAB9E376D0E}">
  <sheetPr>
    <tabColor rgb="FF152E9F"/>
  </sheetPr>
  <dimension ref="A4:W82"/>
  <sheetViews>
    <sheetView zoomScale="85" zoomScaleNormal="85" workbookViewId="0">
      <pane ySplit="9" topLeftCell="A10" activePane="bottomLeft" state="frozen"/>
      <selection pane="bottomLeft" activeCell="A12" sqref="A12:T24"/>
    </sheetView>
  </sheetViews>
  <sheetFormatPr defaultColWidth="9.140625" defaultRowHeight="14.45"/>
  <cols>
    <col min="1" max="1" width="6.42578125" style="1" customWidth="1"/>
    <col min="2" max="2" width="9.140625" style="1"/>
    <col min="3" max="3" width="5.7109375" style="1" customWidth="1"/>
    <col min="4" max="4" width="18.140625" style="1" customWidth="1"/>
    <col min="5" max="5" width="15" style="1" customWidth="1"/>
    <col min="6" max="6" width="9.140625" style="1"/>
    <col min="7" max="7" width="13.42578125" style="1" customWidth="1"/>
    <col min="8" max="10" width="9.140625" style="1"/>
    <col min="11" max="11" width="15.42578125" style="1" customWidth="1"/>
    <col min="12" max="12" width="14.140625" style="1" customWidth="1"/>
    <col min="13" max="13" width="24.7109375" style="1" bestFit="1" customWidth="1"/>
    <col min="14" max="14" width="17" style="1" bestFit="1" customWidth="1"/>
    <col min="15" max="15" width="6.42578125" style="1" bestFit="1" customWidth="1"/>
    <col min="16" max="16" width="7.42578125" style="1" bestFit="1" customWidth="1"/>
    <col min="17" max="17" width="6" style="1" bestFit="1" customWidth="1"/>
    <col min="18" max="18" width="11.42578125" style="1" bestFit="1" customWidth="1"/>
    <col min="19" max="16384" width="9.140625" style="1"/>
  </cols>
  <sheetData>
    <row r="4" spans="1:20">
      <c r="C4" s="2"/>
    </row>
    <row r="7" spans="1:20" ht="18" customHeight="1">
      <c r="A7" s="62" t="s">
        <v>0</v>
      </c>
      <c r="B7" s="62"/>
      <c r="C7" s="62"/>
      <c r="D7" s="62"/>
      <c r="E7" s="62"/>
      <c r="F7" s="62"/>
      <c r="G7" s="62"/>
      <c r="H7" s="62"/>
    </row>
    <row r="8" spans="1:20" ht="18" customHeight="1">
      <c r="A8" s="64" t="s">
        <v>81</v>
      </c>
      <c r="B8" s="64"/>
      <c r="C8" s="64"/>
      <c r="D8" s="64"/>
      <c r="E8" s="64"/>
      <c r="F8" s="64"/>
      <c r="G8" s="64"/>
      <c r="H8" s="64"/>
      <c r="I8" s="64"/>
      <c r="J8" s="64"/>
      <c r="K8" s="64"/>
      <c r="L8" s="64"/>
      <c r="M8" s="64"/>
      <c r="N8" s="64"/>
      <c r="O8" s="64"/>
      <c r="P8" s="64"/>
      <c r="Q8" s="64"/>
      <c r="R8" s="64"/>
      <c r="S8" s="64"/>
      <c r="T8" s="64"/>
    </row>
    <row r="9" spans="1:20">
      <c r="A9" s="64"/>
      <c r="B9" s="64"/>
      <c r="C9" s="64"/>
      <c r="D9" s="64"/>
      <c r="E9" s="64"/>
      <c r="F9" s="64"/>
      <c r="G9" s="64"/>
      <c r="H9" s="64"/>
      <c r="I9" s="64"/>
      <c r="J9" s="64"/>
      <c r="K9" s="64"/>
      <c r="L9" s="64"/>
      <c r="M9" s="64"/>
      <c r="N9" s="64"/>
      <c r="O9" s="64"/>
      <c r="P9" s="64"/>
      <c r="Q9" s="64"/>
      <c r="R9" s="64"/>
      <c r="S9" s="64"/>
      <c r="T9" s="64"/>
    </row>
    <row r="10" spans="1:20" ht="23.45">
      <c r="A10" s="76" t="s">
        <v>82</v>
      </c>
      <c r="B10" s="76"/>
      <c r="C10" s="39"/>
      <c r="D10" s="39"/>
      <c r="E10" s="39"/>
      <c r="F10" s="39"/>
      <c r="G10" s="39"/>
      <c r="H10" s="39"/>
      <c r="I10" s="39"/>
      <c r="J10" s="39"/>
      <c r="K10" s="39"/>
      <c r="L10" s="39"/>
      <c r="M10" s="39"/>
      <c r="N10" s="39"/>
      <c r="O10" s="39"/>
      <c r="P10" s="39"/>
      <c r="Q10" s="39"/>
      <c r="R10" s="39"/>
      <c r="S10" s="39"/>
      <c r="T10" s="39"/>
    </row>
    <row r="11" spans="1:20" ht="23.45">
      <c r="A11" s="76"/>
      <c r="B11" s="76"/>
      <c r="C11" s="39"/>
      <c r="D11" s="39"/>
      <c r="E11" s="39"/>
      <c r="F11" s="39"/>
      <c r="G11" s="39"/>
      <c r="H11" s="39"/>
      <c r="I11" s="39"/>
      <c r="J11" s="39"/>
      <c r="K11" s="39"/>
      <c r="L11" s="39"/>
      <c r="M11" s="39"/>
      <c r="N11" s="39"/>
      <c r="O11" s="39"/>
      <c r="P11" s="39"/>
      <c r="Q11" s="39"/>
      <c r="R11" s="39"/>
      <c r="S11" s="39"/>
      <c r="T11" s="39"/>
    </row>
    <row r="12" spans="1:20" ht="15" customHeight="1">
      <c r="A12" s="72" t="s">
        <v>83</v>
      </c>
      <c r="B12" s="72"/>
      <c r="C12" s="72"/>
      <c r="D12" s="72"/>
      <c r="E12" s="72"/>
      <c r="F12" s="72"/>
      <c r="G12" s="72"/>
      <c r="H12" s="72"/>
      <c r="I12" s="72"/>
      <c r="J12" s="72"/>
      <c r="K12" s="72"/>
      <c r="L12" s="72"/>
      <c r="M12" s="72"/>
      <c r="N12" s="72"/>
      <c r="O12" s="72"/>
      <c r="P12" s="72"/>
      <c r="Q12" s="72"/>
      <c r="R12" s="72"/>
      <c r="S12" s="72"/>
      <c r="T12" s="72"/>
    </row>
    <row r="13" spans="1:20">
      <c r="A13" s="72"/>
      <c r="B13" s="72"/>
      <c r="C13" s="72"/>
      <c r="D13" s="72"/>
      <c r="E13" s="72"/>
      <c r="F13" s="72"/>
      <c r="G13" s="72"/>
      <c r="H13" s="72"/>
      <c r="I13" s="72"/>
      <c r="J13" s="72"/>
      <c r="K13" s="72"/>
      <c r="L13" s="72"/>
      <c r="M13" s="72"/>
      <c r="N13" s="72"/>
      <c r="O13" s="72"/>
      <c r="P13" s="72"/>
      <c r="Q13" s="72"/>
      <c r="R13" s="72"/>
      <c r="S13" s="72"/>
      <c r="T13" s="72"/>
    </row>
    <row r="14" spans="1:20">
      <c r="A14" s="72"/>
      <c r="B14" s="72"/>
      <c r="C14" s="72"/>
      <c r="D14" s="72"/>
      <c r="E14" s="72"/>
      <c r="F14" s="72"/>
      <c r="G14" s="72"/>
      <c r="H14" s="72"/>
      <c r="I14" s="72"/>
      <c r="J14" s="72"/>
      <c r="K14" s="72"/>
      <c r="L14" s="72"/>
      <c r="M14" s="72"/>
      <c r="N14" s="72"/>
      <c r="O14" s="72"/>
      <c r="P14" s="72"/>
      <c r="Q14" s="72"/>
      <c r="R14" s="72"/>
      <c r="S14" s="72"/>
      <c r="T14" s="72"/>
    </row>
    <row r="15" spans="1:20">
      <c r="A15" s="72"/>
      <c r="B15" s="72"/>
      <c r="C15" s="72"/>
      <c r="D15" s="72"/>
      <c r="E15" s="72"/>
      <c r="F15" s="72"/>
      <c r="G15" s="72"/>
      <c r="H15" s="72"/>
      <c r="I15" s="72"/>
      <c r="J15" s="72"/>
      <c r="K15" s="72"/>
      <c r="L15" s="72"/>
      <c r="M15" s="72"/>
      <c r="N15" s="72"/>
      <c r="O15" s="72"/>
      <c r="P15" s="72"/>
      <c r="Q15" s="72"/>
      <c r="R15" s="72"/>
      <c r="S15" s="72"/>
      <c r="T15" s="72"/>
    </row>
    <row r="16" spans="1:20">
      <c r="A16" s="72"/>
      <c r="B16" s="72"/>
      <c r="C16" s="72"/>
      <c r="D16" s="72"/>
      <c r="E16" s="72"/>
      <c r="F16" s="72"/>
      <c r="G16" s="72"/>
      <c r="H16" s="72"/>
      <c r="I16" s="72"/>
      <c r="J16" s="72"/>
      <c r="K16" s="72"/>
      <c r="L16" s="72"/>
      <c r="M16" s="72"/>
      <c r="N16" s="72"/>
      <c r="O16" s="72"/>
      <c r="P16" s="72"/>
      <c r="Q16" s="72"/>
      <c r="R16" s="72"/>
      <c r="S16" s="72"/>
      <c r="T16" s="72"/>
    </row>
    <row r="17" spans="1:20">
      <c r="A17" s="72"/>
      <c r="B17" s="72"/>
      <c r="C17" s="72"/>
      <c r="D17" s="72"/>
      <c r="E17" s="72"/>
      <c r="F17" s="72"/>
      <c r="G17" s="72"/>
      <c r="H17" s="72"/>
      <c r="I17" s="72"/>
      <c r="J17" s="72"/>
      <c r="K17" s="72"/>
      <c r="L17" s="72"/>
      <c r="M17" s="72"/>
      <c r="N17" s="72"/>
      <c r="O17" s="72"/>
      <c r="P17" s="72"/>
      <c r="Q17" s="72"/>
      <c r="R17" s="72"/>
      <c r="S17" s="72"/>
      <c r="T17" s="72"/>
    </row>
    <row r="18" spans="1:20">
      <c r="A18" s="72"/>
      <c r="B18" s="72"/>
      <c r="C18" s="72"/>
      <c r="D18" s="72"/>
      <c r="E18" s="72"/>
      <c r="F18" s="72"/>
      <c r="G18" s="72"/>
      <c r="H18" s="72"/>
      <c r="I18" s="72"/>
      <c r="J18" s="72"/>
      <c r="K18" s="72"/>
      <c r="L18" s="72"/>
      <c r="M18" s="72"/>
      <c r="N18" s="72"/>
      <c r="O18" s="72"/>
      <c r="P18" s="72"/>
      <c r="Q18" s="72"/>
      <c r="R18" s="72"/>
      <c r="S18" s="72"/>
      <c r="T18" s="72"/>
    </row>
    <row r="19" spans="1:20">
      <c r="A19" s="72"/>
      <c r="B19" s="72"/>
      <c r="C19" s="72"/>
      <c r="D19" s="72"/>
      <c r="E19" s="72"/>
      <c r="F19" s="72"/>
      <c r="G19" s="72"/>
      <c r="H19" s="72"/>
      <c r="I19" s="72"/>
      <c r="J19" s="72"/>
      <c r="K19" s="72"/>
      <c r="L19" s="72"/>
      <c r="M19" s="72"/>
      <c r="N19" s="72"/>
      <c r="O19" s="72"/>
      <c r="P19" s="72"/>
      <c r="Q19" s="72"/>
      <c r="R19" s="72"/>
      <c r="S19" s="72"/>
      <c r="T19" s="72"/>
    </row>
    <row r="20" spans="1:20">
      <c r="A20" s="72"/>
      <c r="B20" s="72"/>
      <c r="C20" s="72"/>
      <c r="D20" s="72"/>
      <c r="E20" s="72"/>
      <c r="F20" s="72"/>
      <c r="G20" s="72"/>
      <c r="H20" s="72"/>
      <c r="I20" s="72"/>
      <c r="J20" s="72"/>
      <c r="K20" s="72"/>
      <c r="L20" s="72"/>
      <c r="M20" s="72"/>
      <c r="N20" s="72"/>
      <c r="O20" s="72"/>
      <c r="P20" s="72"/>
      <c r="Q20" s="72"/>
      <c r="R20" s="72"/>
      <c r="S20" s="72"/>
      <c r="T20" s="72"/>
    </row>
    <row r="21" spans="1:20">
      <c r="A21" s="72"/>
      <c r="B21" s="72"/>
      <c r="C21" s="72"/>
      <c r="D21" s="72"/>
      <c r="E21" s="72"/>
      <c r="F21" s="72"/>
      <c r="G21" s="72"/>
      <c r="H21" s="72"/>
      <c r="I21" s="72"/>
      <c r="J21" s="72"/>
      <c r="K21" s="72"/>
      <c r="L21" s="72"/>
      <c r="M21" s="72"/>
      <c r="N21" s="72"/>
      <c r="O21" s="72"/>
      <c r="P21" s="72"/>
      <c r="Q21" s="72"/>
      <c r="R21" s="72"/>
      <c r="S21" s="72"/>
      <c r="T21" s="72"/>
    </row>
    <row r="22" spans="1:20">
      <c r="A22" s="72"/>
      <c r="B22" s="72"/>
      <c r="C22" s="72"/>
      <c r="D22" s="72"/>
      <c r="E22" s="72"/>
      <c r="F22" s="72"/>
      <c r="G22" s="72"/>
      <c r="H22" s="72"/>
      <c r="I22" s="72"/>
      <c r="J22" s="72"/>
      <c r="K22" s="72"/>
      <c r="L22" s="72"/>
      <c r="M22" s="72"/>
      <c r="N22" s="72"/>
      <c r="O22" s="72"/>
      <c r="P22" s="72"/>
      <c r="Q22" s="72"/>
      <c r="R22" s="72"/>
      <c r="S22" s="72"/>
      <c r="T22" s="72"/>
    </row>
    <row r="23" spans="1:20">
      <c r="A23" s="72"/>
      <c r="B23" s="72"/>
      <c r="C23" s="72"/>
      <c r="D23" s="72"/>
      <c r="E23" s="72"/>
      <c r="F23" s="72"/>
      <c r="G23" s="72"/>
      <c r="H23" s="72"/>
      <c r="I23" s="72"/>
      <c r="J23" s="72"/>
      <c r="K23" s="72"/>
      <c r="L23" s="72"/>
      <c r="M23" s="72"/>
      <c r="N23" s="72"/>
      <c r="O23" s="72"/>
      <c r="P23" s="72"/>
      <c r="Q23" s="72"/>
      <c r="R23" s="72"/>
      <c r="S23" s="72"/>
      <c r="T23" s="72"/>
    </row>
    <row r="24" spans="1:20">
      <c r="A24" s="73"/>
      <c r="B24" s="73"/>
      <c r="C24" s="73"/>
      <c r="D24" s="73"/>
      <c r="E24" s="73"/>
      <c r="F24" s="73"/>
      <c r="G24" s="73"/>
      <c r="H24" s="73"/>
      <c r="I24" s="73"/>
      <c r="J24" s="73"/>
      <c r="K24" s="73"/>
      <c r="L24" s="73"/>
      <c r="M24" s="73"/>
      <c r="N24" s="73"/>
      <c r="O24" s="73"/>
      <c r="P24" s="73"/>
      <c r="Q24" s="73"/>
      <c r="R24" s="73"/>
      <c r="S24" s="73"/>
      <c r="T24" s="73"/>
    </row>
    <row r="26" spans="1:20" ht="18">
      <c r="H26" s="28"/>
      <c r="M26" s="71" t="s">
        <v>84</v>
      </c>
      <c r="N26" s="71"/>
      <c r="O26" s="71"/>
      <c r="P26" s="71"/>
    </row>
    <row r="28" spans="1:20" ht="15" customHeight="1">
      <c r="E28" s="29"/>
      <c r="F28" s="29"/>
      <c r="G28" s="29"/>
    </row>
    <row r="29" spans="1:20">
      <c r="E29" s="29"/>
      <c r="F29" s="29"/>
      <c r="G29" s="29"/>
    </row>
    <row r="30" spans="1:20">
      <c r="E30" s="29"/>
      <c r="F30" s="29"/>
      <c r="G30" s="29"/>
    </row>
    <row r="31" spans="1:20" ht="14.65" customHeight="1">
      <c r="E31" s="29"/>
      <c r="F31" s="29"/>
      <c r="G31" s="29"/>
      <c r="M31" s="75" t="s">
        <v>85</v>
      </c>
      <c r="N31" s="75"/>
      <c r="O31" s="75"/>
      <c r="P31" s="75"/>
    </row>
    <row r="32" spans="1:20">
      <c r="E32" s="29"/>
      <c r="F32" s="29"/>
      <c r="G32" s="29"/>
      <c r="M32" s="26" t="s">
        <v>86</v>
      </c>
      <c r="N32" s="26" t="s">
        <v>87</v>
      </c>
      <c r="O32"/>
      <c r="P32"/>
    </row>
    <row r="33" spans="5:23">
      <c r="E33" s="29"/>
      <c r="F33" s="29"/>
      <c r="G33" s="29"/>
      <c r="M33" s="26" t="s">
        <v>88</v>
      </c>
      <c r="N33" t="s">
        <v>38</v>
      </c>
      <c r="O33" t="s">
        <v>33</v>
      </c>
      <c r="P33" t="s">
        <v>89</v>
      </c>
      <c r="S33" s="34"/>
      <c r="T33" s="34"/>
      <c r="U33" s="34"/>
      <c r="V33" s="34"/>
      <c r="W33" s="34"/>
    </row>
    <row r="34" spans="5:23">
      <c r="E34" s="29"/>
      <c r="F34" s="29"/>
      <c r="G34" s="29"/>
      <c r="M34" s="27" t="s">
        <v>35</v>
      </c>
      <c r="N34">
        <v>2</v>
      </c>
      <c r="O34">
        <v>4</v>
      </c>
      <c r="P34">
        <v>6</v>
      </c>
    </row>
    <row r="35" spans="5:23">
      <c r="E35" s="29"/>
      <c r="F35" s="29"/>
      <c r="G35" s="29"/>
      <c r="M35" s="35">
        <v>263</v>
      </c>
      <c r="N35"/>
      <c r="O35">
        <v>1</v>
      </c>
      <c r="P35">
        <v>1</v>
      </c>
    </row>
    <row r="36" spans="5:23" ht="15" customHeight="1">
      <c r="E36" s="29"/>
      <c r="F36" s="29"/>
      <c r="G36" s="29"/>
      <c r="M36" s="35">
        <v>268</v>
      </c>
      <c r="N36"/>
      <c r="O36">
        <v>1</v>
      </c>
      <c r="P36">
        <v>1</v>
      </c>
    </row>
    <row r="37" spans="5:23">
      <c r="E37" s="29"/>
      <c r="F37" s="29"/>
      <c r="G37" s="29"/>
      <c r="M37" s="35">
        <v>418</v>
      </c>
      <c r="N37"/>
      <c r="O37">
        <v>1</v>
      </c>
      <c r="P37">
        <v>1</v>
      </c>
    </row>
    <row r="38" spans="5:23">
      <c r="E38" s="29"/>
      <c r="F38" s="29"/>
      <c r="G38" s="29"/>
      <c r="M38" s="35">
        <v>797</v>
      </c>
      <c r="N38">
        <v>1</v>
      </c>
      <c r="O38"/>
      <c r="P38">
        <v>1</v>
      </c>
    </row>
    <row r="39" spans="5:23">
      <c r="E39" s="29"/>
      <c r="F39" s="29"/>
      <c r="G39" s="29"/>
      <c r="M39" s="35">
        <v>913</v>
      </c>
      <c r="N39"/>
      <c r="O39">
        <v>1</v>
      </c>
      <c r="P39">
        <v>1</v>
      </c>
    </row>
    <row r="40" spans="5:23">
      <c r="E40" s="29"/>
      <c r="F40" s="29"/>
      <c r="G40" s="29"/>
      <c r="M40" s="35">
        <v>4489</v>
      </c>
      <c r="N40">
        <v>1</v>
      </c>
      <c r="O40"/>
      <c r="P40">
        <v>1</v>
      </c>
    </row>
    <row r="41" spans="5:23">
      <c r="E41" s="29"/>
      <c r="F41" s="29"/>
      <c r="G41" s="29"/>
      <c r="M41" s="27" t="s">
        <v>39</v>
      </c>
      <c r="N41">
        <v>4</v>
      </c>
      <c r="O41">
        <v>2</v>
      </c>
      <c r="P41">
        <v>6</v>
      </c>
    </row>
    <row r="42" spans="5:23">
      <c r="E42" s="29"/>
      <c r="F42" s="29"/>
      <c r="G42" s="29"/>
      <c r="M42" s="35">
        <v>263</v>
      </c>
      <c r="N42"/>
      <c r="O42">
        <v>1</v>
      </c>
      <c r="P42">
        <v>1</v>
      </c>
    </row>
    <row r="43" spans="5:23">
      <c r="E43" s="29"/>
      <c r="F43" s="29"/>
      <c r="G43" s="29"/>
      <c r="M43" s="35">
        <v>268</v>
      </c>
      <c r="N43">
        <v>1</v>
      </c>
      <c r="O43"/>
      <c r="P43">
        <v>1</v>
      </c>
    </row>
    <row r="44" spans="5:23">
      <c r="E44" s="29"/>
      <c r="F44" s="29"/>
      <c r="G44" s="29"/>
      <c r="M44" s="35">
        <v>418</v>
      </c>
      <c r="N44"/>
      <c r="O44">
        <v>1</v>
      </c>
      <c r="P44">
        <v>1</v>
      </c>
    </row>
    <row r="45" spans="5:23">
      <c r="E45" s="29"/>
      <c r="F45" s="29"/>
      <c r="G45" s="29"/>
      <c r="M45" s="35">
        <v>431</v>
      </c>
      <c r="N45">
        <v>1</v>
      </c>
      <c r="O45"/>
      <c r="P45">
        <v>1</v>
      </c>
    </row>
    <row r="46" spans="5:23">
      <c r="E46" s="29"/>
      <c r="F46" s="29"/>
      <c r="G46" s="29"/>
      <c r="M46" s="35">
        <v>839</v>
      </c>
      <c r="N46">
        <v>1</v>
      </c>
      <c r="O46"/>
      <c r="P46">
        <v>1</v>
      </c>
    </row>
    <row r="47" spans="5:23">
      <c r="E47" s="29"/>
      <c r="F47" s="29"/>
      <c r="G47" s="29"/>
      <c r="M47" s="35">
        <v>1719</v>
      </c>
      <c r="N47">
        <v>1</v>
      </c>
      <c r="O47"/>
      <c r="P47">
        <v>1</v>
      </c>
    </row>
    <row r="48" spans="5:23">
      <c r="E48" s="29"/>
      <c r="F48" s="29"/>
      <c r="G48" s="29"/>
      <c r="M48" s="27" t="s">
        <v>43</v>
      </c>
      <c r="N48">
        <v>3</v>
      </c>
      <c r="O48">
        <v>3</v>
      </c>
      <c r="P48">
        <v>6</v>
      </c>
    </row>
    <row r="49" spans="1:21">
      <c r="E49" s="29"/>
      <c r="F49" s="29"/>
      <c r="G49" s="29"/>
      <c r="M49" s="35">
        <v>275</v>
      </c>
      <c r="N49">
        <v>2</v>
      </c>
      <c r="O49"/>
      <c r="P49">
        <v>2</v>
      </c>
    </row>
    <row r="50" spans="1:21">
      <c r="E50" s="29"/>
      <c r="F50" s="29"/>
      <c r="G50" s="29"/>
      <c r="M50" s="35">
        <v>409</v>
      </c>
      <c r="N50"/>
      <c r="O50">
        <v>1</v>
      </c>
      <c r="P50">
        <v>1</v>
      </c>
    </row>
    <row r="51" spans="1:21">
      <c r="E51" s="29"/>
      <c r="F51" s="29"/>
      <c r="G51" s="29"/>
      <c r="M51" s="35">
        <v>680</v>
      </c>
      <c r="N51"/>
      <c r="O51">
        <v>1</v>
      </c>
      <c r="P51">
        <v>1</v>
      </c>
    </row>
    <row r="52" spans="1:21">
      <c r="E52" s="29"/>
      <c r="F52" s="29"/>
      <c r="G52" s="29"/>
      <c r="M52" s="35">
        <v>798</v>
      </c>
      <c r="N52">
        <v>1</v>
      </c>
      <c r="O52"/>
      <c r="P52">
        <v>1</v>
      </c>
    </row>
    <row r="53" spans="1:21">
      <c r="E53" s="29"/>
      <c r="F53" s="29"/>
      <c r="G53" s="29"/>
      <c r="M53" s="35">
        <v>1626</v>
      </c>
      <c r="N53"/>
      <c r="O53">
        <v>1</v>
      </c>
      <c r="P53">
        <v>1</v>
      </c>
    </row>
    <row r="54" spans="1:21">
      <c r="E54" s="29"/>
      <c r="F54" s="29"/>
      <c r="G54" s="29"/>
      <c r="M54" s="27" t="s">
        <v>89</v>
      </c>
      <c r="N54">
        <v>9</v>
      </c>
      <c r="O54">
        <v>9</v>
      </c>
      <c r="P54">
        <v>18</v>
      </c>
    </row>
    <row r="55" spans="1:21" ht="18">
      <c r="A55" s="74" t="s">
        <v>90</v>
      </c>
      <c r="B55" s="74"/>
      <c r="C55" s="74"/>
      <c r="D55" s="74"/>
      <c r="E55" s="74"/>
      <c r="F55" s="74"/>
      <c r="G55" s="74"/>
      <c r="H55" s="74"/>
      <c r="I55" s="74"/>
      <c r="J55" s="74"/>
      <c r="K55" s="74"/>
      <c r="L55" s="74"/>
      <c r="M55" s="74"/>
      <c r="N55" s="74"/>
      <c r="O55" s="74"/>
      <c r="P55" s="74"/>
      <c r="Q55" s="74"/>
      <c r="R55" s="74"/>
      <c r="S55" s="74"/>
      <c r="T55" s="74"/>
      <c r="U55" s="74"/>
    </row>
    <row r="56" spans="1:21" ht="15.75" customHeight="1">
      <c r="E56" s="29"/>
      <c r="F56" s="29"/>
      <c r="G56" s="29"/>
    </row>
    <row r="57" spans="1:21">
      <c r="A57" s="29"/>
      <c r="B57" s="29"/>
      <c r="C57" s="29"/>
      <c r="D57" s="29"/>
      <c r="E57" s="29"/>
      <c r="F57" s="29"/>
      <c r="G57" s="29"/>
      <c r="H57" s="30"/>
    </row>
    <row r="58" spans="1:21" ht="15.6">
      <c r="A58" s="29"/>
      <c r="B58" s="29"/>
      <c r="C58" s="29"/>
      <c r="D58" s="29"/>
      <c r="E58" s="29"/>
      <c r="F58" s="29"/>
      <c r="G58" s="29"/>
      <c r="M58" s="71" t="s">
        <v>84</v>
      </c>
      <c r="N58" s="71"/>
      <c r="O58" s="71"/>
      <c r="P58" s="71"/>
    </row>
    <row r="59" spans="1:21">
      <c r="A59" s="29"/>
      <c r="B59" s="29"/>
      <c r="C59" s="29"/>
      <c r="D59" s="29"/>
      <c r="E59" s="29"/>
      <c r="F59" s="29"/>
      <c r="G59" s="29"/>
    </row>
    <row r="60" spans="1:21">
      <c r="A60" s="29"/>
      <c r="B60" s="29"/>
      <c r="C60" s="29"/>
      <c r="D60" s="29"/>
      <c r="E60" s="29"/>
      <c r="F60" s="29"/>
      <c r="G60" s="29"/>
    </row>
    <row r="61" spans="1:21">
      <c r="A61" s="29"/>
      <c r="B61" s="29"/>
      <c r="C61" s="29"/>
      <c r="D61" s="29"/>
      <c r="E61" s="29"/>
      <c r="F61" s="29"/>
      <c r="G61" s="29"/>
    </row>
    <row r="62" spans="1:21">
      <c r="A62" s="29"/>
      <c r="B62" s="29"/>
      <c r="C62" s="29"/>
      <c r="D62" s="29"/>
      <c r="E62" s="29"/>
      <c r="F62" s="29"/>
      <c r="G62" s="29"/>
    </row>
    <row r="63" spans="1:21" ht="14.65" customHeight="1">
      <c r="A63" s="29"/>
      <c r="B63" s="29"/>
      <c r="C63" s="29"/>
      <c r="D63" s="29"/>
      <c r="E63" s="29"/>
      <c r="F63" s="29"/>
      <c r="G63" s="29"/>
      <c r="M63" s="71" t="s">
        <v>85</v>
      </c>
      <c r="N63" s="71"/>
      <c r="O63" s="71"/>
      <c r="P63" s="71"/>
    </row>
    <row r="64" spans="1:21">
      <c r="C64" s="29"/>
      <c r="D64" s="29"/>
      <c r="E64" s="29"/>
      <c r="F64" s="29"/>
      <c r="G64" s="29"/>
      <c r="H64" s="29"/>
      <c r="I64" s="29"/>
      <c r="J64" s="29"/>
      <c r="M64" s="26" t="s">
        <v>86</v>
      </c>
      <c r="N64" s="26" t="s">
        <v>87</v>
      </c>
      <c r="O64"/>
      <c r="P64"/>
      <c r="Q64"/>
    </row>
    <row r="65" spans="13:17">
      <c r="M65" s="26" t="s">
        <v>88</v>
      </c>
      <c r="N65" s="31" t="s">
        <v>91</v>
      </c>
      <c r="O65" s="31" t="s">
        <v>92</v>
      </c>
      <c r="P65" s="31" t="s">
        <v>93</v>
      </c>
      <c r="Q65" s="31" t="s">
        <v>94</v>
      </c>
    </row>
    <row r="66" spans="13:17">
      <c r="M66" s="27" t="s">
        <v>49</v>
      </c>
      <c r="N66">
        <v>1</v>
      </c>
      <c r="O66"/>
      <c r="P66"/>
      <c r="Q66">
        <v>1</v>
      </c>
    </row>
    <row r="67" spans="13:17">
      <c r="M67" s="27" t="s">
        <v>74</v>
      </c>
      <c r="N67"/>
      <c r="O67"/>
      <c r="P67">
        <v>1</v>
      </c>
      <c r="Q67">
        <v>1</v>
      </c>
    </row>
    <row r="68" spans="13:17" ht="15" customHeight="1">
      <c r="M68" s="27" t="s">
        <v>71</v>
      </c>
      <c r="N68"/>
      <c r="O68">
        <v>1</v>
      </c>
      <c r="P68"/>
      <c r="Q68">
        <v>1</v>
      </c>
    </row>
    <row r="69" spans="13:17">
      <c r="M69" s="27" t="s">
        <v>68</v>
      </c>
      <c r="N69"/>
      <c r="O69">
        <v>1</v>
      </c>
      <c r="P69"/>
      <c r="Q69">
        <v>1</v>
      </c>
    </row>
    <row r="70" spans="13:17">
      <c r="M70" s="27" t="s">
        <v>44</v>
      </c>
      <c r="N70">
        <v>1</v>
      </c>
      <c r="O70"/>
      <c r="P70"/>
      <c r="Q70">
        <v>1</v>
      </c>
    </row>
    <row r="71" spans="13:17">
      <c r="M71" s="27" t="s">
        <v>65</v>
      </c>
      <c r="N71"/>
      <c r="O71">
        <v>1</v>
      </c>
      <c r="P71"/>
      <c r="Q71">
        <v>1</v>
      </c>
    </row>
    <row r="72" spans="13:17">
      <c r="M72" s="27" t="s">
        <v>40</v>
      </c>
      <c r="N72">
        <v>1</v>
      </c>
      <c r="O72"/>
      <c r="P72"/>
      <c r="Q72">
        <v>1</v>
      </c>
    </row>
    <row r="73" spans="13:17">
      <c r="M73" s="27" t="s">
        <v>78</v>
      </c>
      <c r="N73"/>
      <c r="O73"/>
      <c r="P73">
        <v>1</v>
      </c>
      <c r="Q73">
        <v>1</v>
      </c>
    </row>
    <row r="74" spans="13:17">
      <c r="M74" s="32">
        <v>0.33777777777777779</v>
      </c>
      <c r="N74">
        <v>1</v>
      </c>
      <c r="O74"/>
      <c r="P74"/>
      <c r="Q74">
        <v>1</v>
      </c>
    </row>
    <row r="75" spans="13:17">
      <c r="M75" s="32">
        <v>0.33847222222222223</v>
      </c>
      <c r="N75"/>
      <c r="O75"/>
      <c r="P75">
        <v>1</v>
      </c>
      <c r="Q75">
        <v>1</v>
      </c>
    </row>
    <row r="76" spans="13:17">
      <c r="M76" s="32">
        <v>0.37944444444444447</v>
      </c>
      <c r="N76">
        <v>1</v>
      </c>
      <c r="O76"/>
      <c r="P76"/>
      <c r="Q76">
        <v>1</v>
      </c>
    </row>
    <row r="77" spans="13:17">
      <c r="M77" s="32">
        <v>0.42111111111111116</v>
      </c>
      <c r="N77">
        <v>2</v>
      </c>
      <c r="O77"/>
      <c r="P77"/>
      <c r="Q77">
        <v>2</v>
      </c>
    </row>
    <row r="78" spans="13:17">
      <c r="M78" s="32">
        <v>0.46277777777777779</v>
      </c>
      <c r="N78">
        <v>2</v>
      </c>
      <c r="O78"/>
      <c r="P78"/>
      <c r="Q78">
        <v>2</v>
      </c>
    </row>
    <row r="79" spans="13:17">
      <c r="M79" s="32">
        <v>0.50444444444444447</v>
      </c>
      <c r="N79">
        <v>1</v>
      </c>
      <c r="O79"/>
      <c r="P79"/>
      <c r="Q79">
        <v>1</v>
      </c>
    </row>
    <row r="80" spans="13:17">
      <c r="M80" s="32">
        <v>0.50513888888888892</v>
      </c>
      <c r="N80"/>
      <c r="O80">
        <v>1</v>
      </c>
      <c r="P80"/>
      <c r="Q80">
        <v>1</v>
      </c>
    </row>
    <row r="81" spans="13:17">
      <c r="M81" s="32">
        <v>0.96347222222222229</v>
      </c>
      <c r="N81"/>
      <c r="O81"/>
      <c r="P81">
        <v>1</v>
      </c>
      <c r="Q81">
        <v>1</v>
      </c>
    </row>
    <row r="82" spans="13:17">
      <c r="M82" s="27" t="s">
        <v>94</v>
      </c>
      <c r="N82">
        <v>10</v>
      </c>
      <c r="O82">
        <v>4</v>
      </c>
      <c r="P82">
        <v>4</v>
      </c>
      <c r="Q82">
        <v>18</v>
      </c>
    </row>
  </sheetData>
  <mergeCells count="9">
    <mergeCell ref="A7:H7"/>
    <mergeCell ref="M58:P58"/>
    <mergeCell ref="M63:P63"/>
    <mergeCell ref="A12:T24"/>
    <mergeCell ref="A8:T9"/>
    <mergeCell ref="A55:U55"/>
    <mergeCell ref="M31:P31"/>
    <mergeCell ref="M26:P26"/>
    <mergeCell ref="A10:B11"/>
  </mergeCells>
  <pageMargins left="0.7" right="0.7" top="0.75" bottom="0.75" header="0.3" footer="0.3"/>
  <drawing r:id="rId3"/>
  <extLst>
    <ext xmlns:x14="http://schemas.microsoft.com/office/spreadsheetml/2009/9/main" uri="{A8765BA9-456A-4dab-B4F3-ACF838C121DE}">
      <x14:slicerList>
        <x14:slicer r:id="rId4"/>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003F70-D296-43AE-BB70-0246339CBE24}">
  <sheetPr>
    <tabColor theme="0" tint="-0.499984740745262"/>
  </sheetPr>
  <dimension ref="A1:P21"/>
  <sheetViews>
    <sheetView topLeftCell="D1" workbookViewId="0">
      <selection activeCell="R21" sqref="R21"/>
    </sheetView>
  </sheetViews>
  <sheetFormatPr defaultRowHeight="13.9"/>
  <cols>
    <col min="1" max="1" width="23.5703125" bestFit="1" customWidth="1"/>
    <col min="2" max="2" width="16.140625" bestFit="1" customWidth="1"/>
    <col min="3" max="3" width="6.140625" bestFit="1" customWidth="1"/>
    <col min="4" max="4" width="7" bestFit="1" customWidth="1"/>
    <col min="5" max="5" width="11" bestFit="1" customWidth="1"/>
    <col min="6" max="9" width="11.42578125" bestFit="1" customWidth="1"/>
    <col min="10" max="12" width="10.42578125" bestFit="1" customWidth="1"/>
    <col min="13" max="13" width="11.42578125" bestFit="1" customWidth="1"/>
    <col min="14" max="14" width="12.42578125" bestFit="1" customWidth="1"/>
    <col min="15" max="15" width="11.42578125" bestFit="1" customWidth="1"/>
    <col min="16" max="16" width="12.42578125" bestFit="1" customWidth="1"/>
    <col min="17" max="17" width="11.42578125" bestFit="1" customWidth="1"/>
    <col min="18" max="18" width="11" bestFit="1" customWidth="1"/>
    <col min="19" max="19" width="11.42578125" bestFit="1" customWidth="1"/>
    <col min="20" max="20" width="11.85546875" bestFit="1" customWidth="1"/>
    <col min="21" max="21" width="11" bestFit="1" customWidth="1"/>
  </cols>
  <sheetData>
    <row r="1" spans="1:16" ht="43.15">
      <c r="I1" t="s">
        <v>88</v>
      </c>
      <c r="J1" t="s">
        <v>91</v>
      </c>
      <c r="K1" t="s">
        <v>92</v>
      </c>
      <c r="L1" t="s">
        <v>93</v>
      </c>
      <c r="N1" s="47" t="s">
        <v>28</v>
      </c>
      <c r="O1" s="48" t="s">
        <v>29</v>
      </c>
    </row>
    <row r="2" spans="1:16" ht="14.45">
      <c r="I2" t="s">
        <v>49</v>
      </c>
      <c r="J2">
        <v>1</v>
      </c>
      <c r="O2" s="21">
        <v>0.42111111111111116</v>
      </c>
      <c r="P2" s="77">
        <v>45095</v>
      </c>
    </row>
    <row r="3" spans="1:16" ht="14.45">
      <c r="A3" s="26" t="s">
        <v>86</v>
      </c>
      <c r="B3" s="26" t="s">
        <v>87</v>
      </c>
      <c r="I3" t="s">
        <v>74</v>
      </c>
      <c r="L3">
        <v>1</v>
      </c>
      <c r="O3" s="23" t="s">
        <v>40</v>
      </c>
      <c r="P3" s="78"/>
    </row>
    <row r="4" spans="1:16" ht="14.45">
      <c r="A4" s="26" t="s">
        <v>88</v>
      </c>
      <c r="B4" s="31" t="s">
        <v>91</v>
      </c>
      <c r="C4" s="31" t="s">
        <v>92</v>
      </c>
      <c r="D4" s="31" t="s">
        <v>93</v>
      </c>
      <c r="E4" s="31" t="s">
        <v>89</v>
      </c>
      <c r="I4" t="s">
        <v>71</v>
      </c>
      <c r="K4">
        <v>1</v>
      </c>
      <c r="O4" s="23" t="s">
        <v>44</v>
      </c>
      <c r="P4" s="78"/>
    </row>
    <row r="5" spans="1:16" ht="14.45">
      <c r="A5" s="27" t="s">
        <v>49</v>
      </c>
      <c r="B5">
        <v>1</v>
      </c>
      <c r="E5">
        <v>1</v>
      </c>
      <c r="I5" t="s">
        <v>68</v>
      </c>
      <c r="K5">
        <v>1</v>
      </c>
      <c r="O5" s="23">
        <v>0.50444444444444447</v>
      </c>
      <c r="P5" s="78"/>
    </row>
    <row r="6" spans="1:16" ht="14.45">
      <c r="A6" s="27" t="s">
        <v>74</v>
      </c>
      <c r="D6">
        <v>1</v>
      </c>
      <c r="E6">
        <v>1</v>
      </c>
      <c r="I6" t="s">
        <v>44</v>
      </c>
      <c r="J6">
        <v>1</v>
      </c>
      <c r="O6" s="23" t="s">
        <v>49</v>
      </c>
      <c r="P6" s="78"/>
    </row>
    <row r="7" spans="1:16" ht="14.45">
      <c r="A7" s="27" t="s">
        <v>71</v>
      </c>
      <c r="C7">
        <v>1</v>
      </c>
      <c r="E7">
        <v>1</v>
      </c>
      <c r="I7" t="s">
        <v>65</v>
      </c>
      <c r="K7">
        <v>1</v>
      </c>
      <c r="O7" s="23">
        <v>0.46277777777777779</v>
      </c>
      <c r="P7" s="78"/>
    </row>
    <row r="8" spans="1:16" ht="14.45">
      <c r="A8" s="27" t="s">
        <v>68</v>
      </c>
      <c r="C8">
        <v>1</v>
      </c>
      <c r="E8">
        <v>1</v>
      </c>
      <c r="I8" t="s">
        <v>40</v>
      </c>
      <c r="J8">
        <v>1</v>
      </c>
      <c r="O8" s="23">
        <v>0.37944444444444447</v>
      </c>
      <c r="P8" s="78"/>
    </row>
    <row r="9" spans="1:16" ht="14.45">
      <c r="A9" s="27" t="s">
        <v>44</v>
      </c>
      <c r="B9">
        <v>1</v>
      </c>
      <c r="E9">
        <v>1</v>
      </c>
      <c r="I9" t="s">
        <v>78</v>
      </c>
      <c r="L9">
        <v>1</v>
      </c>
      <c r="O9" s="23">
        <v>0.33777777777777779</v>
      </c>
      <c r="P9" s="78"/>
    </row>
    <row r="10" spans="1:16" ht="14.45">
      <c r="A10" s="27" t="s">
        <v>65</v>
      </c>
      <c r="C10">
        <v>1</v>
      </c>
      <c r="E10">
        <v>1</v>
      </c>
      <c r="I10" s="55">
        <v>0.33777777777777779</v>
      </c>
      <c r="J10">
        <v>1</v>
      </c>
      <c r="O10" s="23">
        <v>0.42111111111111116</v>
      </c>
      <c r="P10" s="78"/>
    </row>
    <row r="11" spans="1:16" ht="14.45">
      <c r="A11" s="27" t="s">
        <v>40</v>
      </c>
      <c r="B11">
        <v>1</v>
      </c>
      <c r="E11">
        <v>1</v>
      </c>
      <c r="I11" s="54">
        <v>0.33847222222222223</v>
      </c>
      <c r="L11">
        <v>1</v>
      </c>
      <c r="O11" s="23">
        <v>0.46277777777777779</v>
      </c>
      <c r="P11" s="79"/>
    </row>
    <row r="12" spans="1:16" ht="14.45">
      <c r="A12" s="27" t="s">
        <v>78</v>
      </c>
      <c r="D12">
        <v>1</v>
      </c>
      <c r="E12">
        <v>1</v>
      </c>
      <c r="I12" s="54">
        <v>0.37944444444444447</v>
      </c>
      <c r="J12">
        <v>1</v>
      </c>
      <c r="O12" s="23">
        <v>0.50513888888888892</v>
      </c>
      <c r="P12" s="80">
        <v>45125</v>
      </c>
    </row>
    <row r="13" spans="1:16" ht="14.45">
      <c r="A13" s="32">
        <v>0.33777777777777779</v>
      </c>
      <c r="B13">
        <v>1</v>
      </c>
      <c r="E13">
        <v>1</v>
      </c>
      <c r="I13" s="54">
        <v>0.42111111111111116</v>
      </c>
      <c r="J13">
        <v>2</v>
      </c>
      <c r="O13" s="23" t="s">
        <v>65</v>
      </c>
      <c r="P13" s="78"/>
    </row>
    <row r="14" spans="1:16" ht="14.45">
      <c r="A14" s="32">
        <v>0.33847222222222223</v>
      </c>
      <c r="D14">
        <v>1</v>
      </c>
      <c r="E14">
        <v>1</v>
      </c>
      <c r="I14" s="54">
        <v>0.46277777777777779</v>
      </c>
      <c r="J14">
        <v>2</v>
      </c>
      <c r="O14" s="23" t="s">
        <v>68</v>
      </c>
      <c r="P14" s="78"/>
    </row>
    <row r="15" spans="1:16" ht="14.45">
      <c r="A15" s="32">
        <v>0.37944444444444447</v>
      </c>
      <c r="B15">
        <v>1</v>
      </c>
      <c r="E15">
        <v>1</v>
      </c>
      <c r="I15" s="54">
        <v>0.50444444444444447</v>
      </c>
      <c r="J15">
        <v>1</v>
      </c>
      <c r="O15" s="23" t="s">
        <v>71</v>
      </c>
      <c r="P15" s="79"/>
    </row>
    <row r="16" spans="1:16" ht="14.45">
      <c r="A16" s="32">
        <v>0.42111111111111116</v>
      </c>
      <c r="B16">
        <v>2</v>
      </c>
      <c r="E16">
        <v>2</v>
      </c>
      <c r="I16" s="54">
        <v>0.50513888888888892</v>
      </c>
      <c r="K16">
        <v>1</v>
      </c>
      <c r="O16" s="23" t="s">
        <v>74</v>
      </c>
      <c r="P16" s="80">
        <v>45156</v>
      </c>
    </row>
    <row r="17" spans="1:16" ht="14.45">
      <c r="A17" s="32">
        <v>0.46277777777777779</v>
      </c>
      <c r="B17">
        <v>2</v>
      </c>
      <c r="E17">
        <v>2</v>
      </c>
      <c r="I17" s="54">
        <v>0.96347222222222229</v>
      </c>
      <c r="L17">
        <v>1</v>
      </c>
      <c r="O17" s="23">
        <v>0.33847222222222223</v>
      </c>
      <c r="P17" s="78"/>
    </row>
    <row r="18" spans="1:16" ht="14.45">
      <c r="A18" s="32">
        <v>0.50444444444444447</v>
      </c>
      <c r="B18">
        <v>1</v>
      </c>
      <c r="E18">
        <v>1</v>
      </c>
      <c r="O18" s="23" t="s">
        <v>78</v>
      </c>
      <c r="P18" s="78"/>
    </row>
    <row r="19" spans="1:16" ht="14.45">
      <c r="A19" s="32">
        <v>0.50513888888888892</v>
      </c>
      <c r="C19">
        <v>1</v>
      </c>
      <c r="E19">
        <v>1</v>
      </c>
      <c r="O19" s="23">
        <v>0.96347222222222229</v>
      </c>
      <c r="P19" s="79"/>
    </row>
    <row r="20" spans="1:16">
      <c r="A20" s="32">
        <v>0.96347222222222229</v>
      </c>
      <c r="D20">
        <v>1</v>
      </c>
      <c r="E20">
        <v>1</v>
      </c>
    </row>
    <row r="21" spans="1:16" ht="18">
      <c r="A21" s="27" t="s">
        <v>89</v>
      </c>
      <c r="B21">
        <v>10</v>
      </c>
      <c r="C21">
        <v>4</v>
      </c>
      <c r="D21">
        <v>4</v>
      </c>
      <c r="E21">
        <v>18</v>
      </c>
      <c r="G21" s="28" t="s">
        <v>90</v>
      </c>
    </row>
  </sheetData>
  <mergeCells count="3">
    <mergeCell ref="P2:P11"/>
    <mergeCell ref="P12:P15"/>
    <mergeCell ref="P16:P19"/>
  </mergeCells>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149732-86B2-4D1E-AA70-D488113A9833}">
  <sheetPr>
    <tabColor theme="0" tint="-0.499984740745262"/>
  </sheetPr>
  <dimension ref="A1:H30"/>
  <sheetViews>
    <sheetView workbookViewId="0">
      <selection sqref="A1:C21"/>
    </sheetView>
  </sheetViews>
  <sheetFormatPr defaultRowHeight="13.9"/>
  <sheetData>
    <row r="1" spans="1:8">
      <c r="A1" s="33" t="s">
        <v>88</v>
      </c>
      <c r="B1" s="33" t="s">
        <v>38</v>
      </c>
      <c r="C1" s="33" t="s">
        <v>33</v>
      </c>
    </row>
    <row r="2" spans="1:8">
      <c r="A2" s="36" t="s">
        <v>35</v>
      </c>
      <c r="B2" s="37">
        <v>2</v>
      </c>
      <c r="C2" s="37">
        <v>4</v>
      </c>
    </row>
    <row r="3" spans="1:8">
      <c r="A3" s="35">
        <v>263</v>
      </c>
      <c r="C3">
        <v>1</v>
      </c>
    </row>
    <row r="4" spans="1:8">
      <c r="A4" s="35">
        <v>268</v>
      </c>
      <c r="C4">
        <v>1</v>
      </c>
    </row>
    <row r="5" spans="1:8">
      <c r="A5" s="35">
        <v>418</v>
      </c>
      <c r="C5">
        <v>1</v>
      </c>
    </row>
    <row r="6" spans="1:8">
      <c r="A6" s="35">
        <v>797</v>
      </c>
      <c r="B6">
        <v>1</v>
      </c>
    </row>
    <row r="7" spans="1:8">
      <c r="A7" s="35">
        <v>913</v>
      </c>
      <c r="C7">
        <v>1</v>
      </c>
    </row>
    <row r="8" spans="1:8">
      <c r="A8" s="35">
        <v>4489</v>
      </c>
      <c r="B8">
        <v>1</v>
      </c>
    </row>
    <row r="9" spans="1:8">
      <c r="A9" s="36" t="s">
        <v>39</v>
      </c>
      <c r="B9" s="37">
        <v>4</v>
      </c>
      <c r="C9" s="37">
        <v>2</v>
      </c>
    </row>
    <row r="10" spans="1:8">
      <c r="A10" s="35">
        <v>263</v>
      </c>
      <c r="C10">
        <v>1</v>
      </c>
      <c r="F10" s="33" t="s">
        <v>88</v>
      </c>
      <c r="G10" s="33" t="s">
        <v>38</v>
      </c>
      <c r="H10" s="33" t="s">
        <v>33</v>
      </c>
    </row>
    <row r="11" spans="1:8">
      <c r="A11" s="35">
        <v>268</v>
      </c>
      <c r="B11">
        <v>1</v>
      </c>
      <c r="F11" s="36" t="s">
        <v>35</v>
      </c>
      <c r="G11" s="37">
        <v>2</v>
      </c>
      <c r="H11" s="37">
        <v>4</v>
      </c>
    </row>
    <row r="12" spans="1:8">
      <c r="A12" s="35">
        <v>418</v>
      </c>
      <c r="C12">
        <v>1</v>
      </c>
      <c r="F12" s="35">
        <v>263</v>
      </c>
      <c r="H12">
        <v>1</v>
      </c>
    </row>
    <row r="13" spans="1:8">
      <c r="A13" s="35">
        <v>431</v>
      </c>
      <c r="B13">
        <v>1</v>
      </c>
      <c r="F13" s="35">
        <v>268</v>
      </c>
      <c r="H13">
        <v>1</v>
      </c>
    </row>
    <row r="14" spans="1:8">
      <c r="A14" s="35">
        <v>839</v>
      </c>
      <c r="B14">
        <v>1</v>
      </c>
      <c r="F14" s="35">
        <v>418</v>
      </c>
      <c r="H14">
        <v>1</v>
      </c>
    </row>
    <row r="15" spans="1:8">
      <c r="A15" s="35">
        <v>1719</v>
      </c>
      <c r="B15">
        <v>1</v>
      </c>
      <c r="F15" s="35">
        <v>797</v>
      </c>
      <c r="G15">
        <v>1</v>
      </c>
    </row>
    <row r="16" spans="1:8">
      <c r="A16" s="36" t="s">
        <v>43</v>
      </c>
      <c r="B16" s="37">
        <v>3</v>
      </c>
      <c r="C16" s="37">
        <v>3</v>
      </c>
      <c r="F16" s="35">
        <v>913</v>
      </c>
      <c r="H16">
        <v>1</v>
      </c>
    </row>
    <row r="17" spans="1:8">
      <c r="A17" s="35">
        <v>275</v>
      </c>
      <c r="B17">
        <v>2</v>
      </c>
      <c r="F17" s="35">
        <v>4489</v>
      </c>
      <c r="G17">
        <v>1</v>
      </c>
    </row>
    <row r="18" spans="1:8">
      <c r="A18" s="35">
        <v>409</v>
      </c>
      <c r="C18">
        <v>1</v>
      </c>
      <c r="F18" s="36" t="s">
        <v>39</v>
      </c>
      <c r="G18" s="37">
        <v>4</v>
      </c>
      <c r="H18" s="37">
        <v>2</v>
      </c>
    </row>
    <row r="19" spans="1:8">
      <c r="A19" s="35">
        <v>680</v>
      </c>
      <c r="C19">
        <v>1</v>
      </c>
      <c r="F19" s="35">
        <v>263</v>
      </c>
      <c r="H19">
        <v>1</v>
      </c>
    </row>
    <row r="20" spans="1:8">
      <c r="A20" s="35">
        <v>798</v>
      </c>
      <c r="B20">
        <v>1</v>
      </c>
      <c r="F20" s="35">
        <v>268</v>
      </c>
      <c r="G20">
        <v>1</v>
      </c>
    </row>
    <row r="21" spans="1:8">
      <c r="A21" s="35">
        <v>1626</v>
      </c>
      <c r="C21">
        <v>1</v>
      </c>
      <c r="F21" s="35">
        <v>418</v>
      </c>
      <c r="H21">
        <v>1</v>
      </c>
    </row>
    <row r="22" spans="1:8">
      <c r="F22" s="35">
        <v>431</v>
      </c>
      <c r="G22">
        <v>1</v>
      </c>
    </row>
    <row r="23" spans="1:8">
      <c r="F23" s="35">
        <v>839</v>
      </c>
      <c r="G23">
        <v>1</v>
      </c>
    </row>
    <row r="24" spans="1:8">
      <c r="F24" s="35">
        <v>1719</v>
      </c>
      <c r="G24">
        <v>1</v>
      </c>
    </row>
    <row r="25" spans="1:8">
      <c r="F25" s="36" t="s">
        <v>43</v>
      </c>
      <c r="G25" s="37">
        <v>3</v>
      </c>
      <c r="H25" s="37">
        <v>3</v>
      </c>
    </row>
    <row r="26" spans="1:8">
      <c r="F26" s="35">
        <v>275</v>
      </c>
      <c r="G26">
        <v>2</v>
      </c>
    </row>
    <row r="27" spans="1:8">
      <c r="F27" s="35">
        <v>409</v>
      </c>
      <c r="H27">
        <v>1</v>
      </c>
    </row>
    <row r="28" spans="1:8">
      <c r="F28" s="35">
        <v>680</v>
      </c>
      <c r="H28">
        <v>1</v>
      </c>
    </row>
    <row r="29" spans="1:8">
      <c r="F29" s="35">
        <v>798</v>
      </c>
      <c r="G29">
        <v>1</v>
      </c>
    </row>
    <row r="30" spans="1:8">
      <c r="F30" s="35">
        <v>1626</v>
      </c>
      <c r="H30">
        <v>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7ED0A7-AFD0-4B84-BE73-FBF5C199C190}">
  <sheetPr>
    <tabColor theme="0" tint="-0.499984740745262"/>
  </sheetPr>
  <dimension ref="A3:D25"/>
  <sheetViews>
    <sheetView workbookViewId="0">
      <selection activeCell="A3" sqref="A3:D25"/>
    </sheetView>
  </sheetViews>
  <sheetFormatPr defaultRowHeight="13.9"/>
  <cols>
    <col min="1" max="1" width="23.42578125" bestFit="1" customWidth="1"/>
    <col min="2" max="2" width="16.140625" bestFit="1" customWidth="1"/>
    <col min="3" max="3" width="5" bestFit="1" customWidth="1"/>
    <col min="4" max="4" width="11" bestFit="1" customWidth="1"/>
    <col min="5" max="7" width="3.85546875" bestFit="1" customWidth="1"/>
    <col min="8" max="9" width="4.85546875" bestFit="1" customWidth="1"/>
    <col min="10" max="10" width="12.140625" bestFit="1" customWidth="1"/>
    <col min="11" max="11" width="6.7109375" bestFit="1" customWidth="1"/>
    <col min="12" max="16" width="3.85546875" bestFit="1" customWidth="1"/>
    <col min="17" max="17" width="4.85546875" bestFit="1" customWidth="1"/>
    <col min="18" max="18" width="9.85546875" bestFit="1" customWidth="1"/>
    <col min="19" max="19" width="11" bestFit="1" customWidth="1"/>
  </cols>
  <sheetData>
    <row r="3" spans="1:4">
      <c r="A3" s="26" t="s">
        <v>86</v>
      </c>
      <c r="B3" s="26" t="s">
        <v>87</v>
      </c>
    </row>
    <row r="4" spans="1:4">
      <c r="A4" s="26" t="s">
        <v>88</v>
      </c>
      <c r="B4" t="s">
        <v>38</v>
      </c>
      <c r="C4" t="s">
        <v>33</v>
      </c>
      <c r="D4" t="s">
        <v>89</v>
      </c>
    </row>
    <row r="5" spans="1:4">
      <c r="A5" s="27" t="s">
        <v>35</v>
      </c>
      <c r="B5">
        <v>2</v>
      </c>
      <c r="C5">
        <v>4</v>
      </c>
      <c r="D5">
        <v>6</v>
      </c>
    </row>
    <row r="6" spans="1:4">
      <c r="A6" s="35">
        <v>263</v>
      </c>
      <c r="C6">
        <v>1</v>
      </c>
      <c r="D6">
        <v>1</v>
      </c>
    </row>
    <row r="7" spans="1:4">
      <c r="A7" s="35">
        <v>268</v>
      </c>
      <c r="C7">
        <v>1</v>
      </c>
      <c r="D7">
        <v>1</v>
      </c>
    </row>
    <row r="8" spans="1:4">
      <c r="A8" s="35">
        <v>418</v>
      </c>
      <c r="C8">
        <v>1</v>
      </c>
      <c r="D8">
        <v>1</v>
      </c>
    </row>
    <row r="9" spans="1:4">
      <c r="A9" s="35">
        <v>797</v>
      </c>
      <c r="B9">
        <v>1</v>
      </c>
      <c r="D9">
        <v>1</v>
      </c>
    </row>
    <row r="10" spans="1:4">
      <c r="A10" s="35">
        <v>913</v>
      </c>
      <c r="C10">
        <v>1</v>
      </c>
      <c r="D10">
        <v>1</v>
      </c>
    </row>
    <row r="11" spans="1:4">
      <c r="A11" s="35">
        <v>4489</v>
      </c>
      <c r="B11">
        <v>1</v>
      </c>
      <c r="D11">
        <v>1</v>
      </c>
    </row>
    <row r="12" spans="1:4">
      <c r="A12" s="27" t="s">
        <v>39</v>
      </c>
      <c r="B12">
        <v>4</v>
      </c>
      <c r="C12">
        <v>2</v>
      </c>
      <c r="D12">
        <v>6</v>
      </c>
    </row>
    <row r="13" spans="1:4">
      <c r="A13" s="35">
        <v>263</v>
      </c>
      <c r="C13">
        <v>1</v>
      </c>
      <c r="D13">
        <v>1</v>
      </c>
    </row>
    <row r="14" spans="1:4">
      <c r="A14" s="35">
        <v>268</v>
      </c>
      <c r="B14">
        <v>1</v>
      </c>
      <c r="D14">
        <v>1</v>
      </c>
    </row>
    <row r="15" spans="1:4">
      <c r="A15" s="35">
        <v>418</v>
      </c>
      <c r="C15">
        <v>1</v>
      </c>
      <c r="D15">
        <v>1</v>
      </c>
    </row>
    <row r="16" spans="1:4">
      <c r="A16" s="35">
        <v>431</v>
      </c>
      <c r="B16">
        <v>1</v>
      </c>
      <c r="D16">
        <v>1</v>
      </c>
    </row>
    <row r="17" spans="1:4">
      <c r="A17" s="35">
        <v>839</v>
      </c>
      <c r="B17">
        <v>1</v>
      </c>
      <c r="D17">
        <v>1</v>
      </c>
    </row>
    <row r="18" spans="1:4">
      <c r="A18" s="35">
        <v>1719</v>
      </c>
      <c r="B18">
        <v>1</v>
      </c>
      <c r="D18">
        <v>1</v>
      </c>
    </row>
    <row r="19" spans="1:4">
      <c r="A19" s="27" t="s">
        <v>43</v>
      </c>
      <c r="B19">
        <v>3</v>
      </c>
      <c r="C19">
        <v>3</v>
      </c>
      <c r="D19">
        <v>6</v>
      </c>
    </row>
    <row r="20" spans="1:4">
      <c r="A20" s="35">
        <v>275</v>
      </c>
      <c r="B20">
        <v>2</v>
      </c>
      <c r="D20">
        <v>2</v>
      </c>
    </row>
    <row r="21" spans="1:4">
      <c r="A21" s="35">
        <v>409</v>
      </c>
      <c r="C21">
        <v>1</v>
      </c>
      <c r="D21">
        <v>1</v>
      </c>
    </row>
    <row r="22" spans="1:4">
      <c r="A22" s="35">
        <v>680</v>
      </c>
      <c r="C22">
        <v>1</v>
      </c>
      <c r="D22">
        <v>1</v>
      </c>
    </row>
    <row r="23" spans="1:4">
      <c r="A23" s="35">
        <v>798</v>
      </c>
      <c r="B23">
        <v>1</v>
      </c>
      <c r="D23">
        <v>1</v>
      </c>
    </row>
    <row r="24" spans="1:4">
      <c r="A24" s="35">
        <v>1626</v>
      </c>
      <c r="C24">
        <v>1</v>
      </c>
      <c r="D24">
        <v>1</v>
      </c>
    </row>
    <row r="25" spans="1:4">
      <c r="A25" s="27" t="s">
        <v>89</v>
      </c>
      <c r="B25">
        <v>9</v>
      </c>
      <c r="C25">
        <v>9</v>
      </c>
      <c r="D25">
        <v>18</v>
      </c>
    </row>
  </sheetData>
  <pageMargins left="0.7" right="0.7" top="0.75" bottom="0.75" header="0.3" footer="0.3"/>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ame xmlns="4e0316ce-b060-4817-b5f5-6985416301e8" xsi:nil="true"/>
    <Notes xmlns="4e0316ce-b060-4817-b5f5-6985416301e8" xsi:nil="true"/>
    <Foldersortorder xmlns="4e0316ce-b060-4817-b5f5-6985416301e8" xsi:nil="true"/>
    <Indicator_x0023_ xmlns="4e0316ce-b060-4817-b5f5-6985416301e8" xsi:nil="true"/>
    <TaxCatchAll xmlns="3d2dd2c6-932b-4822-9dbd-d0669e617e0f" xsi:nil="true"/>
    <lcf76f155ced4ddcb4097134ff3c332f xmlns="4e0316ce-b060-4817-b5f5-6985416301e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A539BD1588B074F94C31E3D50DCF215" ma:contentTypeVersion="19" ma:contentTypeDescription="Create a new document." ma:contentTypeScope="" ma:versionID="2726769c9492f780cd8b15e3f1c27525">
  <xsd:schema xmlns:xsd="http://www.w3.org/2001/XMLSchema" xmlns:xs="http://www.w3.org/2001/XMLSchema" xmlns:p="http://schemas.microsoft.com/office/2006/metadata/properties" xmlns:ns2="4e0316ce-b060-4817-b5f5-6985416301e8" xmlns:ns3="3d2dd2c6-932b-4822-9dbd-d0669e617e0f" targetNamespace="http://schemas.microsoft.com/office/2006/metadata/properties" ma:root="true" ma:fieldsID="0203a34a807b604e975f139e93c1f30c" ns2:_="" ns3:_="">
    <xsd:import namespace="4e0316ce-b060-4817-b5f5-6985416301e8"/>
    <xsd:import namespace="3d2dd2c6-932b-4822-9dbd-d0669e617e0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name" minOccurs="0"/>
                <xsd:element ref="ns2:MediaServiceObjectDetectorVersions" minOccurs="0"/>
                <xsd:element ref="ns2:Indicator_x0023_" minOccurs="0"/>
                <xsd:element ref="ns2:Notes" minOccurs="0"/>
                <xsd:element ref="ns2:MediaServiceSearchProperties" minOccurs="0"/>
                <xsd:element ref="ns2:Foldersortord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e0316ce-b060-4817-b5f5-6985416301e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fd5105f9-52a3-44ab-ac7b-ddd7eac5592c"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name" ma:index="21" nillable="true" ma:displayName="name " ma:description="description " ma:format="Dropdown" ma:internalName="name">
      <xsd:simpleType>
        <xsd:restriction base="dms:Text">
          <xsd:maxLength value="255"/>
        </xsd:restrictio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Indicator_x0023_" ma:index="23" nillable="true" ma:displayName="FY Month" ma:format="Dropdown" ma:internalName="Indicator_x0023_" ma:percentage="FALSE">
      <xsd:simpleType>
        <xsd:restriction base="dms:Number"/>
      </xsd:simpleType>
    </xsd:element>
    <xsd:element name="Notes" ma:index="24" nillable="true" ma:displayName="Notes" ma:format="Dropdown" ma:internalName="Notes">
      <xsd:simpleType>
        <xsd:restriction base="dms:Text">
          <xsd:maxLength value="255"/>
        </xsd:restriction>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Foldersortorder" ma:index="26" nillable="true" ma:displayName="Folder sort order" ma:format="Dropdown" ma:internalName="Foldersortorder"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3d2dd2c6-932b-4822-9dbd-d0669e617e0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75fdacb1-eb0e-4de5-b9a0-28a7d25dd21d}" ma:internalName="TaxCatchAll" ma:showField="CatchAllData" ma:web="3d2dd2c6-932b-4822-9dbd-d0669e617e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8595F2A-9501-43EA-A54D-30A7A745C715}"/>
</file>

<file path=customXml/itemProps2.xml><?xml version="1.0" encoding="utf-8"?>
<ds:datastoreItem xmlns:ds="http://schemas.openxmlformats.org/officeDocument/2006/customXml" ds:itemID="{FDAD4117-4A98-4AE7-8E44-458F5547B0F6}"/>
</file>

<file path=customXml/itemProps3.xml><?xml version="1.0" encoding="utf-8"?>
<ds:datastoreItem xmlns:ds="http://schemas.openxmlformats.org/officeDocument/2006/customXml" ds:itemID="{2D9FF5F0-B1CF-4DB4-8661-C7455A206F3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Joseph Balesh</dc:creator>
  <cp:keywords/>
  <dc:description/>
  <cp:lastModifiedBy>Hanna Camp</cp:lastModifiedBy>
  <cp:revision/>
  <dcterms:created xsi:type="dcterms:W3CDTF">2024-03-27T12:37:44Z</dcterms:created>
  <dcterms:modified xsi:type="dcterms:W3CDTF">2024-09-10T19:53:18Z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0x010100EA539BD1588B074F94C31E3D50DCF215</vt:lpwstr>
  </property>
  <property fmtid="{D5CDD505-2E9C-101B-9397-08002B2CF9AE}" pid="3" name="MediaServiceImageTags">
    <vt:lpwstr/>
  </property>
</Properties>
</file>